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worksheets/sheet7.xml" ContentType="application/vnd.openxmlformats-officedocument.spreadsheetml.worksheet+xml"/>
  <Override PartName="/xl/chartsheets/sheet7.xml" ContentType="application/vnd.openxmlformats-officedocument.spreadsheetml.chartsheet+xml"/>
  <Override PartName="/xl/worksheets/sheet8.xml" ContentType="application/vnd.openxmlformats-officedocument.spreadsheetml.worksheet+xml"/>
  <Override PartName="/xl/chartsheets/sheet8.xml" ContentType="application/vnd.openxmlformats-officedocument.spreadsheetml.chartsheet+xml"/>
  <Override PartName="/xl/worksheets/sheet9.xml" ContentType="application/vnd.openxmlformats-officedocument.spreadsheetml.worksheet+xml"/>
  <Override PartName="/xl/chartsheets/sheet9.xml" ContentType="application/vnd.openxmlformats-officedocument.spreadsheetml.chartsheet+xml"/>
  <Override PartName="/xl/worksheets/sheet10.xml" ContentType="application/vnd.openxmlformats-officedocument.spreadsheetml.worksheet+xml"/>
  <Override PartName="/xl/chartsheets/sheet10.xml" ContentType="application/vnd.openxmlformats-officedocument.spreadsheetml.chartsheet+xml"/>
  <Override PartName="/xl/worksheets/sheet11.xml" ContentType="application/vnd.openxmlformats-officedocument.spreadsheetml.worksheet+xml"/>
  <Override PartName="/xl/chartsheets/sheet11.xml" ContentType="application/vnd.openxmlformats-officedocument.spreadsheetml.chartsheet+xml"/>
  <Override PartName="/xl/worksheets/sheet12.xml" ContentType="application/vnd.openxmlformats-officedocument.spreadsheetml.worksheet+xml"/>
  <Override PartName="/xl/chartsheets/sheet12.xml" ContentType="application/vnd.openxmlformats-officedocument.spreadsheetml.chartsheet+xml"/>
  <Override PartName="/xl/worksheets/sheet13.xml" ContentType="application/vnd.openxmlformats-officedocument.spreadsheetml.worksheet+xml"/>
  <Override PartName="/xl/chartsheets/sheet13.xml" ContentType="application/vnd.openxmlformats-officedocument.spreadsheetml.chartsheet+xml"/>
  <Override PartName="/xl/worksheets/sheet14.xml" ContentType="application/vnd.openxmlformats-officedocument.spreadsheetml.worksheet+xml"/>
  <Override PartName="/xl/chartsheets/sheet14.xml" ContentType="application/vnd.openxmlformats-officedocument.spreadsheetml.chartsheet+xml"/>
  <Override PartName="/xl/worksheets/sheet15.xml" ContentType="application/vnd.openxmlformats-officedocument.spreadsheetml.worksheet+xml"/>
  <Override PartName="/xl/chartsheets/sheet15.xml" ContentType="application/vnd.openxmlformats-officedocument.spreadsheetml.chartsheet+xml"/>
  <Override PartName="/xl/worksheets/sheet16.xml" ContentType="application/vnd.openxmlformats-officedocument.spreadsheetml.worksheet+xml"/>
  <Override PartName="/xl/chartsheets/sheet16.xml" ContentType="application/vnd.openxmlformats-officedocument.spreadsheetml.chartsheet+xml"/>
  <Override PartName="/xl/worksheets/sheet17.xml" ContentType="application/vnd.openxmlformats-officedocument.spreadsheetml.worksheet+xml"/>
  <Override PartName="/xl/chartsheets/sheet17.xml" ContentType="application/vnd.openxmlformats-officedocument.spreadsheetml.chartsheet+xml"/>
  <Override PartName="/xl/worksheets/sheet18.xml" ContentType="application/vnd.openxmlformats-officedocument.spreadsheetml.worksheet+xml"/>
  <Override PartName="/xl/chartsheets/sheet18.xml" ContentType="application/vnd.openxmlformats-officedocument.spreadsheetml.chartsheet+xml"/>
  <Override PartName="/xl/worksheets/sheet19.xml" ContentType="application/vnd.openxmlformats-officedocument.spreadsheetml.worksheet+xml"/>
  <Override PartName="/xl/chartsheets/sheet19.xml" ContentType="application/vnd.openxmlformats-officedocument.spreadsheetml.chartsheet+xml"/>
  <Override PartName="/xl/worksheets/sheet20.xml" ContentType="application/vnd.openxmlformats-officedocument.spreadsheetml.worksheet+xml"/>
  <Override PartName="/xl/chartsheets/sheet20.xml" ContentType="application/vnd.openxmlformats-officedocument.spreadsheetml.chartsheet+xml"/>
  <Override PartName="/xl/worksheets/sheet21.xml" ContentType="application/vnd.openxmlformats-officedocument.spreadsheetml.worksheet+xml"/>
  <Override PartName="/xl/chartsheets/sheet21.xml" ContentType="application/vnd.openxmlformats-officedocument.spreadsheetml.chartsheet+xml"/>
  <Override PartName="/xl/worksheets/sheet22.xml" ContentType="application/vnd.openxmlformats-officedocument.spreadsheetml.worksheet+xml"/>
  <Override PartName="/xl/chartsheets/sheet22.xml" ContentType="application/vnd.openxmlformats-officedocument.spreadsheetml.chartsheet+xml"/>
  <Override PartName="/xl/worksheets/sheet23.xml" ContentType="application/vnd.openxmlformats-officedocument.spreadsheetml.worksheet+xml"/>
  <Override PartName="/xl/chartsheets/sheet23.xml" ContentType="application/vnd.openxmlformats-officedocument.spreadsheetml.chartsheet+xml"/>
  <Override PartName="/xl/worksheets/sheet24.xml" ContentType="application/vnd.openxmlformats-officedocument.spreadsheetml.worksheet+xml"/>
  <Override PartName="/xl/chartsheets/sheet24.xml" ContentType="application/vnd.openxmlformats-officedocument.spreadsheetml.chartsheet+xml"/>
  <Override PartName="/xl/worksheets/sheet25.xml" ContentType="application/vnd.openxmlformats-officedocument.spreadsheetml.worksheet+xml"/>
  <Override PartName="/xl/chartsheets/sheet25.xml" ContentType="application/vnd.openxmlformats-officedocument.spreadsheetml.chartsheet+xml"/>
  <Override PartName="/xl/worksheets/sheet26.xml" ContentType="application/vnd.openxmlformats-officedocument.spreadsheetml.worksheet+xml"/>
  <Override PartName="/xl/chartsheets/sheet26.xml" ContentType="application/vnd.openxmlformats-officedocument.spreadsheetml.chartsheet+xml"/>
  <Override PartName="/xl/worksheets/sheet27.xml" ContentType="application/vnd.openxmlformats-officedocument.spreadsheetml.worksheet+xml"/>
  <Override PartName="/xl/chartsheets/sheet27.xml" ContentType="application/vnd.openxmlformats-officedocument.spreadsheetml.chartsheet+xml"/>
  <Override PartName="/xl/worksheets/sheet28.xml" ContentType="application/vnd.openxmlformats-officedocument.spreadsheetml.worksheet+xml"/>
  <Override PartName="/xl/chartsheets/sheet28.xml" ContentType="application/vnd.openxmlformats-officedocument.spreadsheetml.chartsheet+xml"/>
  <Override PartName="/xl/worksheets/sheet29.xml" ContentType="application/vnd.openxmlformats-officedocument.spreadsheetml.worksheet+xml"/>
  <Override PartName="/xl/chartsheets/sheet29.xml" ContentType="application/vnd.openxmlformats-officedocument.spreadsheetml.chartsheet+xml"/>
  <Override PartName="/xl/worksheets/sheet30.xml" ContentType="application/vnd.openxmlformats-officedocument.spreadsheetml.worksheet+xml"/>
  <Override PartName="/xl/chartsheets/sheet30.xml" ContentType="application/vnd.openxmlformats-officedocument.spreadsheetml.chartsheet+xml"/>
  <Override PartName="/xl/worksheets/sheet31.xml" ContentType="application/vnd.openxmlformats-officedocument.spreadsheetml.worksheet+xml"/>
  <Override PartName="/xl/chartsheets/sheet31.xml" ContentType="application/vnd.openxmlformats-officedocument.spreadsheetml.chartsheet+xml"/>
  <Override PartName="/xl/worksheets/sheet32.xml" ContentType="application/vnd.openxmlformats-officedocument.spreadsheetml.worksheet+xml"/>
  <Override PartName="/xl/chartsheets/sheet32.xml" ContentType="application/vnd.openxmlformats-officedocument.spreadsheetml.chartsheet+xml"/>
  <Override PartName="/xl/worksheets/sheet33.xml" ContentType="application/vnd.openxmlformats-officedocument.spreadsheetml.worksheet+xml"/>
  <Override PartName="/xl/chartsheets/sheet33.xml" ContentType="application/vnd.openxmlformats-officedocument.spreadsheetml.chartsheet+xml"/>
  <Override PartName="/xl/worksheets/sheet34.xml" ContentType="application/vnd.openxmlformats-officedocument.spreadsheetml.worksheet+xml"/>
  <Override PartName="/xl/chartsheets/sheet34.xml" ContentType="application/vnd.openxmlformats-officedocument.spreadsheetml.chartsheet+xml"/>
  <Override PartName="/xl/worksheets/sheet35.xml" ContentType="application/vnd.openxmlformats-officedocument.spreadsheetml.worksheet+xml"/>
  <Override PartName="/xl/chartsheets/sheet35.xml" ContentType="application/vnd.openxmlformats-officedocument.spreadsheetml.chartsheet+xml"/>
  <Override PartName="/xl/worksheets/sheet36.xml" ContentType="application/vnd.openxmlformats-officedocument.spreadsheetml.worksheet+xml"/>
  <Override PartName="/xl/chartsheets/sheet36.xml" ContentType="application/vnd.openxmlformats-officedocument.spreadsheetml.chartsheet+xml"/>
  <Override PartName="/xl/worksheets/sheet37.xml" ContentType="application/vnd.openxmlformats-officedocument.spreadsheetml.worksheet+xml"/>
  <Override PartName="/xl/chartsheets/sheet37.xml" ContentType="application/vnd.openxmlformats-officedocument.spreadsheetml.chartsheet+xml"/>
  <Override PartName="/xl/worksheets/sheet38.xml" ContentType="application/vnd.openxmlformats-officedocument.spreadsheetml.worksheet+xml"/>
  <Override PartName="/xl/chartsheets/sheet38.xml" ContentType="application/vnd.openxmlformats-officedocument.spreadsheetml.chartsheet+xml"/>
  <Override PartName="/xl/worksheets/sheet39.xml" ContentType="application/vnd.openxmlformats-officedocument.spreadsheetml.worksheet+xml"/>
  <Override PartName="/xl/chartsheets/sheet39.xml" ContentType="application/vnd.openxmlformats-officedocument.spreadsheetml.chartsheet+xml"/>
  <Override PartName="/xl/worksheets/sheet40.xml" ContentType="application/vnd.openxmlformats-officedocument.spreadsheetml.worksheet+xml"/>
  <Override PartName="/xl/chartsheets/sheet40.xml" ContentType="application/vnd.openxmlformats-officedocument.spreadsheetml.chartsheet+xml"/>
  <Override PartName="/xl/worksheets/sheet41.xml" ContentType="application/vnd.openxmlformats-officedocument.spreadsheetml.worksheet+xml"/>
  <Override PartName="/xl/chartsheets/sheet41.xml" ContentType="application/vnd.openxmlformats-officedocument.spreadsheetml.chartsheet+xml"/>
  <Override PartName="/xl/worksheets/sheet42.xml" ContentType="application/vnd.openxmlformats-officedocument.spreadsheetml.worksheet+xml"/>
  <Override PartName="/xl/chartsheets/sheet42.xml" ContentType="application/vnd.openxmlformats-officedocument.spreadsheetml.chartsheet+xml"/>
  <Override PartName="/xl/worksheets/sheet43.xml" ContentType="application/vnd.openxmlformats-officedocument.spreadsheetml.worksheet+xml"/>
  <Override PartName="/xl/chartsheets/sheet43.xml" ContentType="application/vnd.openxmlformats-officedocument.spreadsheetml.chart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1.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2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2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2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8.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9.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0.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1.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3.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34.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5.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3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37.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40.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41.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drawings/drawing85.xml" ContentType="application/vnd.openxmlformats-officedocument.drawing+xml"/>
  <Override PartName="/xl/charts/chart42.xml" ContentType="application/vnd.openxmlformats-officedocument.drawingml.chart+xml"/>
  <Override PartName="/xl/drawings/drawing86.xml" ContentType="application/vnd.openxmlformats-officedocument.drawing+xml"/>
  <Override PartName="/xl/charts/chart43.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P:\TSY\WIP2025\TSY950_BUDGET 2025\B.3 BEFU\Web\"/>
    </mc:Choice>
  </mc:AlternateContent>
  <xr:revisionPtr revIDLastSave="0" documentId="13_ncr:1_{8564D73B-B76E-4507-B384-6D0EA664C72C}" xr6:coauthVersionLast="47" xr6:coauthVersionMax="47" xr10:uidLastSave="{00000000-0000-0000-0000-000000000000}"/>
  <bookViews>
    <workbookView xWindow="-120" yWindow="-120" windowWidth="29040" windowHeight="15840" tabRatio="905" xr2:uid="{1CE7B230-5D24-4A1B-A2C1-1802536F0AA5}"/>
  </bookViews>
  <sheets>
    <sheet name="Index" sheetId="65" r:id="rId1"/>
    <sheet name="Fig 1.1" sheetId="2" r:id="rId2"/>
    <sheet name="Data 1.1" sheetId="3" r:id="rId3"/>
    <sheet name="Fig 1.2" sheetId="4" r:id="rId4"/>
    <sheet name="Data 1.2" sheetId="5" r:id="rId5"/>
    <sheet name="Fig 1.3" sheetId="6" r:id="rId6"/>
    <sheet name="Data 1.3" sheetId="7" r:id="rId7"/>
    <sheet name="Fig 1.4" sheetId="9" r:id="rId8"/>
    <sheet name="Data 1.4" sheetId="8" r:id="rId9"/>
    <sheet name="Fig 1.5" sheetId="15" r:id="rId10"/>
    <sheet name="Data 1.5" sheetId="16" r:id="rId11"/>
    <sheet name="Fig 1.6" sheetId="21" r:id="rId12"/>
    <sheet name="Data 1.6" sheetId="22" r:id="rId13"/>
    <sheet name="Fig 1.7" sheetId="25" r:id="rId14"/>
    <sheet name="Data 1.7" sheetId="26" r:id="rId15"/>
    <sheet name="Fig 1.8" sheetId="27" r:id="rId16"/>
    <sheet name="Data 1.8" sheetId="28" r:id="rId17"/>
    <sheet name="Fig 1.9" sheetId="29" r:id="rId18"/>
    <sheet name="Data 1.9" sheetId="30" r:id="rId19"/>
    <sheet name="Fig 1.10" sheetId="62" r:id="rId20"/>
    <sheet name="Data 1.10" sheetId="63" r:id="rId21"/>
    <sheet name="Fig 1.11" sheetId="31" r:id="rId22"/>
    <sheet name="Data 1.11" sheetId="32" r:id="rId23"/>
    <sheet name="Fig 1.12" sheetId="33" r:id="rId24"/>
    <sheet name="Data 1.12" sheetId="34" r:id="rId25"/>
    <sheet name="Fig 1.13" sheetId="35" r:id="rId26"/>
    <sheet name="Data 1.13" sheetId="36" r:id="rId27"/>
    <sheet name="Fig 1.14" sheetId="37" r:id="rId28"/>
    <sheet name="Data 1.14" sheetId="38" r:id="rId29"/>
    <sheet name="Fig 1.15" sheetId="39" r:id="rId30"/>
    <sheet name="Data 1.15" sheetId="40" r:id="rId31"/>
    <sheet name="Fig 1.16" sheetId="41" r:id="rId32"/>
    <sheet name="Data 1.16" sheetId="42" r:id="rId33"/>
    <sheet name="Fig 1.17" sheetId="43" r:id="rId34"/>
    <sheet name="Data 1.17" sheetId="44" r:id="rId35"/>
    <sheet name="Fig 1.18" sheetId="45" r:id="rId36"/>
    <sheet name="Data 1.18" sheetId="46" r:id="rId37"/>
    <sheet name="Fig 1.19" sheetId="47" r:id="rId38"/>
    <sheet name="Data 1.19" sheetId="48" r:id="rId39"/>
    <sheet name="Fig 1.20" sheetId="52" r:id="rId40"/>
    <sheet name="Data 1.20" sheetId="50" r:id="rId41"/>
    <sheet name="Fig 1.21" sheetId="56" r:id="rId42"/>
    <sheet name="Data 1.21" sheetId="57" r:id="rId43"/>
    <sheet name="Fig 1.22" sheetId="58" r:id="rId44"/>
    <sheet name="Data 1.22" sheetId="59" r:id="rId45"/>
    <sheet name="Fig 2.1" sheetId="72" r:id="rId46"/>
    <sheet name="Data 2.1" sheetId="73" r:id="rId47"/>
    <sheet name="Fig 2.2" sheetId="74" r:id="rId48"/>
    <sheet name="Data 2.2" sheetId="75" r:id="rId49"/>
    <sheet name="Fig 2.3" sheetId="76" r:id="rId50"/>
    <sheet name="Data 2.3" sheetId="77" r:id="rId51"/>
    <sheet name="Fig 2.4" sheetId="78" r:id="rId52"/>
    <sheet name="Data 2.4" sheetId="79" r:id="rId53"/>
    <sheet name="Fig 2.5" sheetId="80" r:id="rId54"/>
    <sheet name="Data 2.5" sheetId="81" r:id="rId55"/>
    <sheet name="Fig 2.6" sheetId="82" r:id="rId56"/>
    <sheet name="Data 2.6" sheetId="83" r:id="rId57"/>
    <sheet name="Fig 2.7" sheetId="84" r:id="rId58"/>
    <sheet name="Data 2.7" sheetId="85" r:id="rId59"/>
    <sheet name="Fig 2.8" sheetId="86" r:id="rId60"/>
    <sheet name="Data 2.8" sheetId="87" r:id="rId61"/>
    <sheet name="Fig 2.9" sheetId="88" r:id="rId62"/>
    <sheet name="Data 2.9" sheetId="89" r:id="rId63"/>
    <sheet name="Fig 2.10" sheetId="90" r:id="rId64"/>
    <sheet name="Data 2.10" sheetId="91" r:id="rId65"/>
    <sheet name="Fig 2.11" sheetId="92" r:id="rId66"/>
    <sheet name="Data 2.11" sheetId="137" r:id="rId67"/>
    <sheet name="Fig 2.12" sheetId="94" r:id="rId68"/>
    <sheet name="Data 2.12" sheetId="138" r:id="rId69"/>
    <sheet name="Fig 2.13" sheetId="96" r:id="rId70"/>
    <sheet name="Data 2.13" sheetId="97" r:id="rId71"/>
    <sheet name="Fig 2.14" sheetId="98" r:id="rId72"/>
    <sheet name="Data 2.14" sheetId="99" r:id="rId73"/>
    <sheet name="Fig 2.15" sheetId="100" r:id="rId74"/>
    <sheet name="Data 2.15" sheetId="101" r:id="rId75"/>
    <sheet name="Fig 2.16" sheetId="102" r:id="rId76"/>
    <sheet name="Data 2.16" sheetId="103" r:id="rId77"/>
    <sheet name="Fig 2.17" sheetId="104" r:id="rId78"/>
    <sheet name="Data 2.17" sheetId="105" r:id="rId79"/>
    <sheet name="Fig 2.18" sheetId="106" r:id="rId80"/>
    <sheet name="Data 2.18" sheetId="107" r:id="rId81"/>
    <sheet name="Fig 2.19" sheetId="108" r:id="rId82"/>
    <sheet name="Data 2.19" sheetId="109" r:id="rId83"/>
    <sheet name="Fig 2.20" sheetId="119" r:id="rId84"/>
    <sheet name="Data 2.20" sheetId="118" r:id="rId85"/>
    <sheet name="Fig 2.21" sheetId="120" r:id="rId86"/>
    <sheet name="Data 2.21" sheetId="116" r:id="rId87"/>
    <sheet name="Table 1" sheetId="66" r:id="rId88"/>
    <sheet name="Table 1.1" sheetId="54" r:id="rId89"/>
    <sheet name="Table 1.2" sheetId="64" r:id="rId90"/>
    <sheet name="Table 1.3" sheetId="55" r:id="rId91"/>
    <sheet name="Table 2.1" sheetId="121" r:id="rId92"/>
    <sheet name="Table 2.2" sheetId="122" r:id="rId93"/>
    <sheet name="Table 2.3" sheetId="123" r:id="rId94"/>
    <sheet name="Table 2.4" sheetId="124" r:id="rId95"/>
    <sheet name="Table 2.5" sheetId="125" r:id="rId96"/>
    <sheet name="Table 2.6" sheetId="126" r:id="rId97"/>
    <sheet name="Table 2.7" sheetId="127" r:id="rId98"/>
    <sheet name="Table 2.8" sheetId="128" r:id="rId99"/>
    <sheet name="Table 2.9" sheetId="129" r:id="rId100"/>
    <sheet name="Table 2.10" sheetId="130" r:id="rId101"/>
    <sheet name="Table 2.11" sheetId="131" r:id="rId102"/>
    <sheet name="Table 2.12" sheetId="132" r:id="rId103"/>
    <sheet name="Table 2.13" sheetId="133" r:id="rId104"/>
    <sheet name="Table 2.14" sheetId="134" r:id="rId105"/>
    <sheet name="Table 2.15" sheetId="135" r:id="rId106"/>
    <sheet name="Table 4.1" sheetId="136" r:id="rId107"/>
    <sheet name="Fiscal Time Series" sheetId="140" r:id="rId108"/>
    <sheet name="Economic Time Series" sheetId="139" r:id="rId109"/>
  </sheets>
  <definedNames>
    <definedName name="\A" localSheetId="90">#REF!</definedName>
    <definedName name="\A">#REF!</definedName>
    <definedName name="\B" localSheetId="90">#REF!</definedName>
    <definedName name="\B">#REF!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 localSheetId="88">#REF!,#REF!,#REF!,#REF!,#REF!,#REF!,#REF!,#REF!,#REF!,#REF!</definedName>
    <definedName name="_" localSheetId="90">#REF!,#REF!,#REF!,#REF!,#REF!,#REF!,#REF!,#REF!,#REF!,#REF!</definedName>
    <definedName name="_">#REF!,#REF!,#REF!,#REF!,#REF!,#REF!,#REF!,#REF!,#REF!,#REF!</definedName>
    <definedName name="___05MAY11">#REF!</definedName>
    <definedName name="___20MAY11">#REF!</definedName>
    <definedName name="___21MAY11">#REF!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05MAY11">#REF!</definedName>
    <definedName name="__123Graph_A" hidden="1">#REF!</definedName>
    <definedName name="__123Graph_AALLTAX" hidden="1">#REF!</definedName>
    <definedName name="__123Graph_ABERLGRAP" hidden="1">#REF!</definedName>
    <definedName name="__123Graph_ABSYSASST" hidden="1">#REF!</definedName>
    <definedName name="__123Graph_ACATCH1" hidden="1">#REF!</definedName>
    <definedName name="__123Graph_ACBASSETS" hidden="1">#REF!</definedName>
    <definedName name="__123Graph_ACFSINDIV" hidden="1">#REF!</definedName>
    <definedName name="__123Graph_ACHGSPD1" hidden="1">#REF!</definedName>
    <definedName name="__123Graph_ACHGSPD2" hidden="1">#REF!</definedName>
    <definedName name="__123Graph_ACONVERG1" hidden="1">#REF!</definedName>
    <definedName name="__123Graph_ACurrent" hidden="1">#REF!</definedName>
    <definedName name="__123Graph_AECTOT" hidden="1">#REF!</definedName>
    <definedName name="__123Graph_AEFF" hidden="1">#REF!</definedName>
    <definedName name="__123Graph_AERDOLLAR" hidden="1">#REF!</definedName>
    <definedName name="__123Graph_AERRUBLE" hidden="1">#REF!</definedName>
    <definedName name="__123Graph_AEXP" hidden="1">#REF!</definedName>
    <definedName name="__123Graph_AGFS.3" hidden="1">#REF!</definedName>
    <definedName name="__123Graph_AGR14PBF1"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HOMEVAT" hidden="1">#REF!</definedName>
    <definedName name="__123Graph_AIBRD_LEND"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MIMPMAC" hidden="1">#REF!</definedName>
    <definedName name="__123Graph_AMONIMP" hidden="1">#REF!</definedName>
    <definedName name="__123Graph_AMULTVELO" hidden="1">#REF!</definedName>
    <definedName name="__123Graph_ANACFIN" hidden="1">#REF!</definedName>
    <definedName name="__123Graph_ANACHIC" hidden="1">#REF!</definedName>
    <definedName name="__123Graph_APDNUMBERS" hidden="1">#REF!</definedName>
    <definedName name="__123Graph_APDTRENDS" hidden="1">#REF!</definedName>
    <definedName name="__123Graph_APERIB" hidden="1">#REF!</definedName>
    <definedName name="__123Graph_APIC" hidden="1">#REF!</definedName>
    <definedName name="__123Graph_APIPELINE"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SCOV" hidden="1">#REF!</definedName>
    <definedName name="__123Graph_ARUBRATE" hidden="1">#REF!</definedName>
    <definedName name="__123Graph_ATAX1" hidden="1">#REF!</definedName>
    <definedName name="__123Graph_ATEST1" hidden="1">#REF!</definedName>
    <definedName name="__123Graph_ATOBREV" hidden="1">#REF!</definedName>
    <definedName name="__123Graph_ATOTAL" hidden="1">#REF!</definedName>
    <definedName name="__123Graph_AUSRATE" hidden="1">#REF!</definedName>
    <definedName name="__123Graph_AUTRECHT" hidden="1">#REF!</definedName>
    <definedName name="__123Graph_AXRATE" hidden="1">#REF!</definedName>
    <definedName name="__123Graph_B" hidden="1">#REF!</definedName>
    <definedName name="__123Graph_BBERLGRAP" hidden="1">#REF!</definedName>
    <definedName name="__123Graph_BBSYSASST" hidden="1">#REF!</definedName>
    <definedName name="__123Graph_BCATCH1" hidden="1">#REF!</definedName>
    <definedName name="__123Graph_BCBASSETS" hidden="1">#REF!</definedName>
    <definedName name="__123Graph_BCFSINDIV" hidden="1">#REF!</definedName>
    <definedName name="__123Graph_BCFSUK" hidden="1">#REF!</definedName>
    <definedName name="__123Graph_BCHGSPD1" hidden="1">#REF!</definedName>
    <definedName name="__123Graph_BCHGSPD2" hidden="1">#REF!</definedName>
    <definedName name="__123Graph_BCONVERG1" hidden="1">#REF!</definedName>
    <definedName name="__123Graph_BCurrent" hidden="1">#REF!</definedName>
    <definedName name="__123Graph_BECTOT" hidden="1">#REF!</definedName>
    <definedName name="__123Graph_BEFF"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2" hidden="1">#REF!</definedName>
    <definedName name="__123Graph_BGRAPH41" hidden="1">#REF!</definedName>
    <definedName name="__123Graph_BHOMEVAT" hidden="1">#REF!</definedName>
    <definedName name="__123Graph_BIBRD_LEND" hidden="1">#REF!</definedName>
    <definedName name="__123Graph_BIMPORT" hidden="1">#REF!</definedName>
    <definedName name="__123Graph_BLBF" hidden="1">#REF!</definedName>
    <definedName name="__123Graph_BLBFFIN" hidden="1">#REF!</definedName>
    <definedName name="__123Graph_BLCB" hidden="1">#REF!</definedName>
    <definedName name="__123Graph_BMONIMP" hidden="1">#REF!</definedName>
    <definedName name="__123Graph_BMULTVELO" hidden="1">#REF!</definedName>
    <definedName name="__123Graph_BPDTRENDS" hidden="1">#REF!</definedName>
    <definedName name="__123Graph_BPERIB" hidden="1">#REF!</definedName>
    <definedName name="__123Graph_BPIC" hidden="1">#REF!</definedName>
    <definedName name="__123Graph_BPIPELINE" hidden="1">#REF!</definedName>
    <definedName name="__123Graph_BPRODABSC" hidden="1">#REF!</definedName>
    <definedName name="__123Graph_BPRODABSD" hidden="1">#REF!</definedName>
    <definedName name="__123Graph_BREALRATE" hidden="1">#REF!</definedName>
    <definedName name="__123Graph_BREER3" hidden="1">#REF!</definedName>
    <definedName name="__123Graph_BRESCOV" hidden="1">#REF!</definedName>
    <definedName name="__123Graph_BRUBRATE" hidden="1">#REF!</definedName>
    <definedName name="__123Graph_BTAX1" hidden="1">#REF!</definedName>
    <definedName name="__123Graph_BTEST1" hidden="1">#REF!</definedName>
    <definedName name="__123Graph_BTOTAL" hidden="1">#REF!</definedName>
    <definedName name="__123Graph_BUSRATE" hidden="1">#REF!</definedName>
    <definedName name="__123Graph_C" hidden="1">#REF!</definedName>
    <definedName name="__123Graph_CACT13BUD" hidden="1">#REF!</definedName>
    <definedName name="__123Graph_CBERLGRAP" hidden="1">#REF!</definedName>
    <definedName name="__123Graph_CBSYSASST" hidden="1">#REF!</definedName>
    <definedName name="__123Graph_CCATCH1" hidden="1">#REF!</definedName>
    <definedName name="__123Graph_CCFSINDIV" hidden="1">#REF!</definedName>
    <definedName name="__123Graph_CCFSUK" hidden="1">#REF!</definedName>
    <definedName name="__123Graph_CCONVERG1" hidden="1">#REF!</definedName>
    <definedName name="__123Graph_CECTOT" hidden="1">#REF!</definedName>
    <definedName name="__123Graph_CEFF" hidden="1">#REF!</definedName>
    <definedName name="__123Graph_CGFS.3" hidden="1">#REF!</definedName>
    <definedName name="__123Graph_CGR14PBF1" hidden="1">#REF!</definedName>
    <definedName name="__123Graph_CGRAPH1" hidden="1">#REF!</definedName>
    <definedName name="__123Graph_CGRAPH41" hidden="1">#REF!</definedName>
    <definedName name="__123Graph_CGRAPH44" hidden="1">#REF!</definedName>
    <definedName name="__123Graph_CLBF" hidden="1">#REF!</definedName>
    <definedName name="__123Graph_CPERIA" hidden="1">#REF!</definedName>
    <definedName name="__123Graph_CPERIB" hidden="1">#REF!</definedName>
    <definedName name="__123Graph_CPIC" hidden="1">#REF!</definedName>
    <definedName name="__123Graph_CPRODABSC" hidden="1">#REF!</definedName>
    <definedName name="__123Graph_CPRODTRE2" hidden="1">#REF!</definedName>
    <definedName name="__123Graph_CPRODTREND" hidden="1">#REF!</definedName>
    <definedName name="__123Graph_CREER3" hidden="1">#REF!</definedName>
    <definedName name="__123Graph_CRESCOV" hidden="1">#REF!</definedName>
    <definedName name="__123Graph_CTAX1" hidden="1">#REF!</definedName>
    <definedName name="__123Graph_CTEST1" hidden="1">#REF!</definedName>
    <definedName name="__123Graph_CUTRECHT" hidden="1">#REF!</definedName>
    <definedName name="__123Graph_CXRATE" hidden="1">#REF!</definedName>
    <definedName name="__123Graph_D" hidden="1">#REF!</definedName>
    <definedName name="__123Graph_DACT13BUD" hidden="1">#REF!</definedName>
    <definedName name="__123Graph_DBERLGRAP" hidden="1">#REF!</definedName>
    <definedName name="__123Graph_DCATCH1" hidden="1">#REF!</definedName>
    <definedName name="__123Graph_DCFSINDIV" hidden="1">#REF!</definedName>
    <definedName name="__123Graph_DCFSUK" hidden="1">#REF!</definedName>
    <definedName name="__123Graph_DCONVERG1" hidden="1">#REF!</definedName>
    <definedName name="__123Graph_DECTOT" hidden="1">#REF!</definedName>
    <definedName name="__123Graph_DEFF" hidden="1">#REF!</definedName>
    <definedName name="__123Graph_DEFF2" hidden="1">#REF!</definedName>
    <definedName name="__123Graph_DGR14PBF1" hidden="1">#REF!</definedName>
    <definedName name="__123Graph_DGRAPH1" hidden="1">#REF!</definedName>
    <definedName name="__123Graph_DGRAPH41" hidden="1">#REF!</definedName>
    <definedName name="__123Graph_DLBF" hidden="1">#REF!</definedName>
    <definedName name="__123Graph_DPERIA" hidden="1">#REF!</definedName>
    <definedName name="__123Graph_DPERIB" hidden="1">#REF!</definedName>
    <definedName name="__123Graph_DPIC" hidden="1">#REF!</definedName>
    <definedName name="__123Graph_DPRODABSC" hidden="1">#REF!</definedName>
    <definedName name="__123Graph_DREER3" hidden="1">#REF!</definedName>
    <definedName name="__123Graph_DTAX1" hidden="1">#REF!</definedName>
    <definedName name="__123Graph_DTEST1" hidden="1">#REF!</definedName>
    <definedName name="__123Graph_DUTRECHT" hidden="1">#REF!</definedName>
    <definedName name="__123Graph_E" hidden="1">#REF!</definedName>
    <definedName name="__123Graph_EACT13BUD" hidden="1">#REF!</definedName>
    <definedName name="__123Graph_EBERLGRAP" hidden="1">#REF!</definedName>
    <definedName name="__123Graph_ECATCH1" hidden="1">#REF!</definedName>
    <definedName name="__123Graph_ECFSINDIV" hidden="1">#REF!</definedName>
    <definedName name="__123Graph_ECFSUK" hidden="1">#REF!</definedName>
    <definedName name="__123Graph_ECONVERG1" hidden="1">#REF!</definedName>
    <definedName name="__123Graph_EECTOT" hidden="1">#REF!</definedName>
    <definedName name="__123Graph_EEFF" hidden="1">#REF!</definedName>
    <definedName name="__123Graph_EEFFHIC" hidden="1">#REF!</definedName>
    <definedName name="__123Graph_EGR14PBF1" hidden="1">#REF!</definedName>
    <definedName name="__123Graph_EGRAPH1" hidden="1">#REF!</definedName>
    <definedName name="__123Graph_EGRAPH41" hidden="1">#REF!</definedName>
    <definedName name="__123Graph_ELBF" hidden="1">#REF!</definedName>
    <definedName name="__123Graph_EPERIA" hidden="1">#REF!</definedName>
    <definedName name="__123Graph_EPIC" hidden="1">#REF!</definedName>
    <definedName name="__123Graph_EPRODABSC" hidden="1">#REF!</definedName>
    <definedName name="__123Graph_EREER3" hidden="1">#REF!</definedName>
    <definedName name="__123Graph_ETAX1" hidden="1">#REF!</definedName>
    <definedName name="__123Graph_ETEST1" hidden="1">#REF!</definedName>
    <definedName name="__123Graph_FACT13BUD" hidden="1">#REF!</definedName>
    <definedName name="__123Graph_FBERLGRAP" hidden="1">#REF!</definedName>
    <definedName name="__123Graph_FCFSUK" hidden="1">#REF!</definedName>
    <definedName name="__123Graph_FEFF" hidden="1">#REF!</definedName>
    <definedName name="__123Graph_FEFFHIC" hidden="1">#REF!</definedName>
    <definedName name="__123Graph_FGR14PBF1" hidden="1">#REF!</definedName>
    <definedName name="__123Graph_FGRAPH1" hidden="1">#REF!</definedName>
    <definedName name="__123Graph_FGRAPH41" hidden="1">#REF!</definedName>
    <definedName name="__123Graph_FLBF" hidden="1">#REF!</definedName>
    <definedName name="__123Graph_FPIC" hidden="1">#REF!</definedName>
    <definedName name="__123Graph_FPRODABSC" hidden="1">#REF!</definedName>
    <definedName name="__123Graph_FREER3" hidden="1">#REF!</definedName>
    <definedName name="__123Graph_FTEST1"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GSPD1" hidden="1">#REF!</definedName>
    <definedName name="__123Graph_XCHGSPD2" hidden="1">#REF!</definedName>
    <definedName name="__123Graph_XCurrent" hidden="1">#REF!</definedName>
    <definedName name="__123Graph_XECTOT" hidden="1">#REF!</definedName>
    <definedName name="__123Graph_XEFF" hidden="1">#REF!</definedName>
    <definedName name="__123Graph_XERDOLLAR" hidden="1">#REF!</definedName>
    <definedName name="__123Graph_XERRUBLE" hidden="1">#REF!</definedName>
    <definedName name="__123Graph_XEXP" hidden="1">#REF!</definedName>
    <definedName name="__123Graph_XGFS.1" hidden="1">#REF!</definedName>
    <definedName name="__123Graph_XGFS.3" hidden="1">#REF!</definedName>
    <definedName name="__123Graph_XGR14PBF1" hidden="1">#REF!</definedName>
    <definedName name="__123Graph_XGRAPH1" hidden="1">#REF!</definedName>
    <definedName name="__123Graph_XHOMEVAT" hidden="1">#REF!</definedName>
    <definedName name="__123Graph_XIBRD_LEND"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DNUMBERS" hidden="1">#REF!</definedName>
    <definedName name="__123Graph_XPDTRENDS" hidden="1">#REF!</definedName>
    <definedName name="__123Graph_XPIC" hidden="1">#REF!</definedName>
    <definedName name="__123Graph_XRUBRATE" hidden="1">#REF!</definedName>
    <definedName name="__123Graph_XSTAG2ALL" hidden="1">#REF!</definedName>
    <definedName name="__123Graph_XSTAG2EC" hidden="1">#REF!</definedName>
    <definedName name="__123Graph_XTAX1" hidden="1">#REF!</definedName>
    <definedName name="__123Graph_XTEST1" hidden="1">#REF!</definedName>
    <definedName name="__123Graph_XTOBREV" hidden="1">#REF!</definedName>
    <definedName name="__123Graph_XTOTAL" hidden="1">#REF!</definedName>
    <definedName name="__123Graph_XUSRATE" hidden="1">#REF!</definedName>
    <definedName name="__123Graph_XXRATE" hidden="1">#REF!</definedName>
    <definedName name="__135Graph" hidden="1">#REF!</definedName>
    <definedName name="__20MAY11">#REF!</definedName>
    <definedName name="__21MAY11">#REF!</definedName>
    <definedName name="__ISC01">#REF!</definedName>
    <definedName name="__ISC2">#REF!</definedName>
    <definedName name="__ISC3">#REF!+#REF!</definedName>
    <definedName name="__ISC567">#REF!</definedName>
    <definedName name="__Isp2">#REF!</definedName>
    <definedName name="__tab10">#REF!</definedName>
    <definedName name="__tab11">#REF!</definedName>
    <definedName name="__tab34">#REF!</definedName>
    <definedName name="__tab9">#REF!</definedName>
    <definedName name="_05MAY11">#REF!</definedName>
    <definedName name="_1___123Graph_AChart_1A" hidden="1">#REF!</definedName>
    <definedName name="_1__123Graph_ACHART_15" hidden="1">#REF!</definedName>
    <definedName name="_1__123Graph_AChart_1A" hidden="1">#REF!</definedName>
    <definedName name="_10___123Graph_XChart_3A" hidden="1">#REF!</definedName>
    <definedName name="_10__123Graph_BCHART_2" hidden="1">#REF!</definedName>
    <definedName name="_10__123Graph_CCHART_2" hidden="1">#REF!</definedName>
    <definedName name="_10__123Graph_CSWE_EMPL" hidden="1">#REF!</definedName>
    <definedName name="_10__123Graph_XCHART_15" hidden="1">#REF!</definedName>
    <definedName name="_104__123Graph_BWB_ADJ_PRJ" hidden="1">#REF!</definedName>
    <definedName name="_11___123Graph_XChart_4A" hidden="1">#REF!</definedName>
    <definedName name="_11__123Graph_AWB_ADJ_PRJ" hidden="1">#REF!</definedName>
    <definedName name="_11__123Graph_CSWE_EMPL" hidden="1">#REF!</definedName>
    <definedName name="_11__123Graph_XCHART_1"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1__123Graph_XCHART_2" hidden="1">#REF!</definedName>
    <definedName name="_1234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5__123Graph_CCHART_1" hidden="1">#REF!</definedName>
    <definedName name="_15__123Graph_XCHART_2" hidden="1">#REF!</definedName>
    <definedName name="_15__123Graph_XChart_4A" hidden="1">#REF!</definedName>
    <definedName name="_16__123Graph_CCHART_2" hidden="1">#REF!</definedName>
    <definedName name="_17__123Graph_XCHART_1" hidden="1">#REF!</definedName>
    <definedName name="_18__123Graph_XCHART_2" hidden="1">#REF!</definedName>
    <definedName name="_2___123Graph_AChart_2A" hidden="1">#REF!</definedName>
    <definedName name="_2__123Graph_AChart_1" hidden="1">#REF!</definedName>
    <definedName name="_2__123Graph_AChart_2A" hidden="1">#REF!</definedName>
    <definedName name="_2__123Graph_BCHART_10" hidden="1">#REF!</definedName>
    <definedName name="_2__123Graph_BCHART_1A" hidden="1">#REF!</definedName>
    <definedName name="_20__123Graph_BWB_ADJ_PRJ" hidden="1">#REF!</definedName>
    <definedName name="_20MAY11">#REF!</definedName>
    <definedName name="_21__123Graph_BWB_ADJ_PRJ" hidden="1">#REF!</definedName>
    <definedName name="_21__123Graph_CCHART_1" hidden="1">#REF!</definedName>
    <definedName name="_21MAY11">#REF!</definedName>
    <definedName name="_22__123Graph_CCHART_1" hidden="1">#REF!</definedName>
    <definedName name="_22__123Graph_CCHART_2" hidden="1">#REF!</definedName>
    <definedName name="_23__123Graph_CCHART_2" hidden="1">#REF!</definedName>
    <definedName name="_23__123Graph_XCHART_1" hidden="1">#REF!</definedName>
    <definedName name="_24__123Graph_ACHART_1" hidden="1">#REF!</definedName>
    <definedName name="_24__123Graph_XCHART_1" hidden="1">#REF!</definedName>
    <definedName name="_24__123Graph_XCHART_2" hidden="1">#REF!</definedName>
    <definedName name="_25__123Graph_ACHART_2" hidden="1">#REF!</definedName>
    <definedName name="_25__123Graph_XCHART_2" hidden="1">#REF!</definedName>
    <definedName name="_3___123Graph_AChart_3A" hidden="1">#REF!</definedName>
    <definedName name="_3__123Graph_ACHART_1" hidden="1">#REF!</definedName>
    <definedName name="_3__123Graph_AChart_3A" hidden="1">#REF!</definedName>
    <definedName name="_3__123Graph_BCHART_13" hidden="1">#REF!</definedName>
    <definedName name="_3__123Graph_XCHART_1A" hidden="1">#REF!</definedName>
    <definedName name="_4___123Graph_AChart_4A" hidden="1">#REF!</definedName>
    <definedName name="_4__123Graph_ACHART_1" hidden="1">#REF!</definedName>
    <definedName name="_4__123Graph_ACHART_2" hidden="1">#REF!</definedName>
    <definedName name="_4__123Graph_AChart_4A" hidden="1">#REF!</definedName>
    <definedName name="_4__123Graph_ADEV_EMPL" hidden="1">#REF!</definedName>
    <definedName name="_4__123Graph_BCHART_15" hidden="1">#REF!</definedName>
    <definedName name="_49__123Graph_AIBA_IBRD" hidden="1">#REF!</definedName>
    <definedName name="_5___123Graph_BChart_1A" hidden="1">#REF!</definedName>
    <definedName name="_5__123Graph_ACHART_2" hidden="1">#REF!</definedName>
    <definedName name="_5__123Graph_ADEV_EMPL" hidden="1">#REF!</definedName>
    <definedName name="_5__123Graph_BChart_1A" hidden="1">#REF!</definedName>
    <definedName name="_5__123Graph_CCHART_10" hidden="1">#REF!</definedName>
    <definedName name="_6__123Graph_AIBA_IBRD" hidden="1">#REF!</definedName>
    <definedName name="_6__123Graph_BCHART_1" hidden="1">#REF!</definedName>
    <definedName name="_6__123Graph_BDEV_EMPL" hidden="1">#REF!</definedName>
    <definedName name="_6__123Graph_CCHART_13" hidden="1">#REF!</definedName>
    <definedName name="_65__123Graph_AWB_ADJ_PRJ" hidden="1">#REF!</definedName>
    <definedName name="_66__123Graph_BCHART_1" hidden="1">#REF!</definedName>
    <definedName name="_67__123Graph_BCHART_2" hidden="1">#REF!</definedName>
    <definedName name="_7__123Graph_BCHART_2" hidden="1">#REF!</definedName>
    <definedName name="_7__123Graph_BDEV_EMPL" hidden="1">#REF!</definedName>
    <definedName name="_7__123Graph_CCHART_15" hidden="1">#REF!</definedName>
    <definedName name="_8___123Graph_XChart_1A" hidden="1">#REF!</definedName>
    <definedName name="_8__123Graph_AIBA_IBRD" hidden="1">#REF!</definedName>
    <definedName name="_8__123Graph_AWB_ADJ_PRJ" hidden="1">#REF!</definedName>
    <definedName name="_8__123Graph_BCHART_1" hidden="1">#REF!</definedName>
    <definedName name="_8__123Graph_CDEV_EMPL" hidden="1">#REF!</definedName>
    <definedName name="_8__123Graph_XCHART_10" hidden="1">#REF!</definedName>
    <definedName name="_9___123Graph_XChart_2A" hidden="1">#REF!</definedName>
    <definedName name="_9__123Graph_BCHART_1" hidden="1">#REF!</definedName>
    <definedName name="_9__123Graph_BCHART_2" hidden="1">#REF!</definedName>
    <definedName name="_9__123Graph_CCHART_1" hidden="1">#REF!</definedName>
    <definedName name="_9__123Graph_CDEV_EMPL" hidden="1">#REF!</definedName>
    <definedName name="_9__123Graph_XCHART_13"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"'34c88094-f24c-4a1f-96c4-f9d09877a636'"</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516</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LX1.INC">#REF!</definedName>
    <definedName name="_DLX2.INC">#REF!</definedName>
    <definedName name="_DLX3.INC">#REF!</definedName>
    <definedName name="_EX6">#REF!</definedName>
    <definedName name="_EX9596">#REF!</definedName>
    <definedName name="_Fill" hidden="1">#REF!</definedName>
    <definedName name="_Filler" hidden="1">#REF!</definedName>
    <definedName name="_filterd" hidden="1">#REF!</definedName>
    <definedName name="_xlnm._FilterDatabase" hidden="1">#REF!</definedName>
    <definedName name="_ISC01">#REF!</definedName>
    <definedName name="_ISC2">#REF!</definedName>
    <definedName name="_ISC3">#REF!+#REF!</definedName>
    <definedName name="_ISC567">#REF!</definedName>
    <definedName name="_Isp2">#REF!</definedName>
    <definedName name="_Key1" hidden="1">#REF!</definedName>
    <definedName name="_Labourgraph" hidden="1">#REF!</definedName>
    <definedName name="_mfp">#REF!</definedName>
    <definedName name="_Order1" hidden="1">0</definedName>
    <definedName name="_Order2" hidden="1">0</definedName>
    <definedName name="_Ref223765035">#REF!</definedName>
    <definedName name="_Ref223780492">#REF!</definedName>
    <definedName name="_Regression_Int" hidden="1">1</definedName>
    <definedName name="_Regression_Out" hidden="1">#REF!</definedName>
    <definedName name="_Regression_X" hidden="1">#REF!</definedName>
    <definedName name="_Regression_Y" hidden="1">#REF!</definedName>
    <definedName name="_TAB1">#REF!</definedName>
    <definedName name="_X1">#REF!</definedName>
    <definedName name="_X4">#REF!</definedName>
    <definedName name="a" localSheetId="48" hidden="1">{"DSBT",#N/A,FALSE,"DSBT";"CASHPAY",#N/A,FALSE,"CASHPAY"}</definedName>
    <definedName name="a" localSheetId="108" hidden="1">{"DSBT",#N/A,FALSE,"DSBT";"CASHPAY",#N/A,FALSE,"CASHPAY"}</definedName>
    <definedName name="a" localSheetId="88" hidden="1">{"DSBT",#N/A,FALSE,"DSBT";"CASHPAY",#N/A,FALSE,"CASHPAY"}</definedName>
    <definedName name="a" localSheetId="90" hidden="1">{"DSBT",#N/A,FALSE,"DSBT";"CASHPAY",#N/A,FALSE,"CASHPAY"}</definedName>
    <definedName name="a" localSheetId="104" hidden="1">{"DSBT",#N/A,FALSE,"DSBT";"CASHPAY",#N/A,FALSE,"CASHPAY"}</definedName>
    <definedName name="a" localSheetId="92">#REF!</definedName>
    <definedName name="a" localSheetId="93">#REF!</definedName>
    <definedName name="a" localSheetId="98">#REF!</definedName>
    <definedName name="a" localSheetId="106">#REF!</definedName>
    <definedName name="a" hidden="1">{"DSBT",#N/A,FALSE,"DSBT";"CASHPAY",#N/A,FALSE,"CASHPAY"}</definedName>
    <definedName name="A11B_Notes2005">#REF!</definedName>
    <definedName name="A14_Age">#REF!</definedName>
    <definedName name="A14_Category">#REF!</definedName>
    <definedName name="A14_ISCED">#REF!</definedName>
    <definedName name="aa" localSheetId="48" hidden="1">{"DSBT",#N/A,FALSE,"DSBT";"CASHPAY",#N/A,FALSE,"CASHPAY"}</definedName>
    <definedName name="aa" localSheetId="108" hidden="1">{"DSBT",#N/A,FALSE,"DSBT";"CASHPAY",#N/A,FALSE,"CASHPAY"}</definedName>
    <definedName name="aa" localSheetId="88" hidden="1">{"DSBT",#N/A,FALSE,"DSBT";"CASHPAY",#N/A,FALSE,"CASHPAY"}</definedName>
    <definedName name="aa" localSheetId="90" hidden="1">{"DSBT",#N/A,FALSE,"DSBT";"CASHPAY",#N/A,FALSE,"CASHPAY"}</definedName>
    <definedName name="aa" localSheetId="91" hidden="1">{"DSBT",#N/A,FALSE,"DSBT";"CASHPAY",#N/A,FALSE,"CASHPAY"}</definedName>
    <definedName name="aa" localSheetId="104" hidden="1">{"DSBT",#N/A,FALSE,"DSBT";"CASHPAY",#N/A,FALSE,"CASHPAY"}</definedName>
    <definedName name="aa" localSheetId="106" hidden="1">{"DSBT",#N/A,FALSE,"DSBT";"CASHPAY",#N/A,FALSE,"CASHPAY"}</definedName>
    <definedName name="aa" hidden="1">{"DSBT",#N/A,FALSE,"DSBT";"CASHPAY",#N/A,FALSE,"CASHPAY"}</definedName>
    <definedName name="aaaa" localSheetId="108" hidden="1">{"DSBT",#N/A,FALSE,"DSBT";"CASHPAY",#N/A,FALSE,"CASHPAY"}</definedName>
    <definedName name="aaaa" localSheetId="88" hidden="1">{"DSBT",#N/A,FALSE,"DSBT";"CASHPAY",#N/A,FALSE,"CASHPAY"}</definedName>
    <definedName name="aaaa" localSheetId="90" hidden="1">{"DSBT",#N/A,FALSE,"DSBT";"CASHPAY",#N/A,FALSE,"CASHPAY"}</definedName>
    <definedName name="aaaa" localSheetId="91" hidden="1">{"DSBT",#N/A,FALSE,"DSBT";"CASHPAY",#N/A,FALSE,"CASHPAY"}</definedName>
    <definedName name="aaaa" localSheetId="104" hidden="1">{"DSBT",#N/A,FALSE,"DSBT";"CASHPAY",#N/A,FALSE,"CASHPAY"}</definedName>
    <definedName name="aaaa" localSheetId="106" hidden="1">{"DSBT",#N/A,FALSE,"DSBT";"CASHPAY",#N/A,FALSE,"CASHPAY"}</definedName>
    <definedName name="aaaa" hidden="1">{"DSBT",#N/A,FALSE,"DSBT";"CASHPAY",#N/A,FALSE,"CASHPAY"}</definedName>
    <definedName name="ab" localSheetId="108" hidden="1">{"DSBT",#N/A,FALSE,"DSBT";"CASHPAY",#N/A,FALSE,"CASHPAY"}</definedName>
    <definedName name="ab" localSheetId="88" hidden="1">{"DSBT",#N/A,FALSE,"DSBT";"CASHPAY",#N/A,FALSE,"CASHPAY"}</definedName>
    <definedName name="ab" localSheetId="90" hidden="1">{"DSBT",#N/A,FALSE,"DSBT";"CASHPAY",#N/A,FALSE,"CASHPAY"}</definedName>
    <definedName name="ab" localSheetId="91" hidden="1">{"DSBT",#N/A,FALSE,"DSBT";"CASHPAY",#N/A,FALSE,"CASHPAY"}</definedName>
    <definedName name="ab" localSheetId="104" hidden="1">{"DSBT",#N/A,FALSE,"DSBT";"CASHPAY",#N/A,FALSE,"CASHPAY"}</definedName>
    <definedName name="ab" localSheetId="106" hidden="1">{"DSBT",#N/A,FALSE,"DSBT";"CASHPAY",#N/A,FALSE,"CASHPAY"}</definedName>
    <definedName name="ab" hidden="1">{"DSBT",#N/A,FALSE,"DSBT";"CASHPAY",#N/A,FALSE,"CASHPAY"}</definedName>
    <definedName name="AccessDatabase" hidden="1">"C:\ncux\bud\rms_inv.mdb"</definedName>
    <definedName name="ACwvu.PLA2." hidden="1">#REF!</definedName>
    <definedName name="adfsdf" hidden="1">#REF!</definedName>
    <definedName name="adsf" localSheetId="48" hidden="1">{"ESTIMATES",#N/A,FALSE,"CASH"}</definedName>
    <definedName name="adsf" localSheetId="108" hidden="1">{"ESTIMATES",#N/A,FALSE,"CASH"}</definedName>
    <definedName name="adsf" localSheetId="88" hidden="1">{"ESTIMATES",#N/A,FALSE,"CASH"}</definedName>
    <definedName name="adsf" localSheetId="90" hidden="1">{"ESTIMATES",#N/A,FALSE,"CASH"}</definedName>
    <definedName name="adsf" localSheetId="91" hidden="1">{"ESTIMATES",#N/A,FALSE,"CASH"}</definedName>
    <definedName name="adsf" localSheetId="104" hidden="1">{"ESTIMATES",#N/A,FALSE,"CASH"}</definedName>
    <definedName name="adsf" localSheetId="106" hidden="1">{"ESTIMATES",#N/A,FALSE,"CASH"}</definedName>
    <definedName name="adsf" hidden="1">{"ESTIMATES",#N/A,FALSE,"CASH"}</definedName>
    <definedName name="af" localSheetId="48" hidden="1">{"CASH BALANCING",#N/A,FALSE,"CASH";"CASH REPORT",#N/A,FALSE,"CASH"}</definedName>
    <definedName name="af" localSheetId="108" hidden="1">{"CASH BALANCING",#N/A,FALSE,"CASH";"CASH REPORT",#N/A,FALSE,"CASH"}</definedName>
    <definedName name="af" localSheetId="88" hidden="1">{"CASH BALANCING",#N/A,FALSE,"CASH";"CASH REPORT",#N/A,FALSE,"CASH"}</definedName>
    <definedName name="af" localSheetId="90" hidden="1">{"CASH BALANCING",#N/A,FALSE,"CASH";"CASH REPORT",#N/A,FALSE,"CASH"}</definedName>
    <definedName name="af" localSheetId="91" hidden="1">{"CASH BALANCING",#N/A,FALSE,"CASH";"CASH REPORT",#N/A,FALSE,"CASH"}</definedName>
    <definedName name="af" localSheetId="104" hidden="1">{"CASH BALANCING",#N/A,FALSE,"CASH";"CASH REPORT",#N/A,FALSE,"CASH"}</definedName>
    <definedName name="af" localSheetId="106" hidden="1">{"CASH BALANCING",#N/A,FALSE,"CASH";"CASH REPORT",#N/A,FALSE,"CASH"}</definedName>
    <definedName name="af" hidden="1">{"CASH BALANCING",#N/A,FALSE,"CASH";"CASH REPORT",#N/A,FALSE,"CASH"}</definedName>
    <definedName name="AGE_MIGR">#REF!</definedName>
    <definedName name="Age00_04">OFFSET(#REF!,0,0,1,COUNT(#REF!))</definedName>
    <definedName name="Age05_09">OFFSET(#REF!,0,0,1,COUNT(#REF!+1))</definedName>
    <definedName name="Age10_14">OFFSET(#REF!,0,0,1,#REF!)</definedName>
    <definedName name="Age15_19">OFFSET(#REF!,0,0,1,#REF!)</definedName>
    <definedName name="Age20_24">OFFSET(#REF!,0,0,1,#REF!)</definedName>
    <definedName name="Age25_29">OFFSET(#REF!,0,0,1,#REF!)</definedName>
    <definedName name="Age30_34">OFFSET(#REF!,0,0,1,#REF!)</definedName>
    <definedName name="Age35_39">OFFSET(#REF!,0,0,1,#REF!)</definedName>
    <definedName name="Age40_44">OFFSET(#REF!,0,0,1,#REF!)</definedName>
    <definedName name="Age45_49">OFFSET(#REF!,0,0,1,#REF!)</definedName>
    <definedName name="Age50_54">OFFSET(#REF!,0,0,1,#REF!)</definedName>
    <definedName name="Age55_59">OFFSET(#REF!,0,0,1,#REF!)</definedName>
    <definedName name="Age60_64">OFFSET(#REF!,0,0,1,#REF!)</definedName>
    <definedName name="Age65plus">OFFSET(#REF!,0,0,1,#REF!)</definedName>
    <definedName name="aj" hidden="1">#REF!</definedName>
    <definedName name="akldfjaljfld" hidden="1">#REF!</definedName>
    <definedName name="ALLBIRR">#REF!</definedName>
    <definedName name="allCountries" localSheetId="108">#REF!</definedName>
    <definedName name="allCountries" localSheetId="91">#REF!</definedName>
    <definedName name="allCountries" localSheetId="104">#REF!</definedName>
    <definedName name="allCountries" localSheetId="106">#REF!</definedName>
    <definedName name="allCountries">#REF!</definedName>
    <definedName name="alldata" localSheetId="108">OFFSET(#REF!,0,0,COUNTA(#REF!),157)</definedName>
    <definedName name="alldata" localSheetId="90">OFFSET(#REF!,0,0,COUNTA(#REF!),157)</definedName>
    <definedName name="alldata" localSheetId="91">OFFSET(#REF!,0,0,COUNTA(#REF!),157)</definedName>
    <definedName name="alldata" localSheetId="104">OFFSET(#REF!,0,0,COUNTA(#REF!),157)</definedName>
    <definedName name="alldata" localSheetId="106">OFFSET(#REF!,0,0,COUNTA(#REF!),157)</definedName>
    <definedName name="alldata">OFFSET(#REF!,0,0,COUNTA(#REF!),157)</definedName>
    <definedName name="ALLSDR">#REF!</definedName>
    <definedName name="alw">#REF!</definedName>
    <definedName name="anberd">#REF!</definedName>
    <definedName name="Annex_A" localSheetId="48">#REF!</definedName>
    <definedName name="Annex_A" localSheetId="108">#REF!</definedName>
    <definedName name="Annex_A" localSheetId="88">#REF!</definedName>
    <definedName name="Annex_A" localSheetId="91">#REF!</definedName>
    <definedName name="Annex_A" localSheetId="104">#REF!</definedName>
    <definedName name="Annex_A" localSheetId="92">#REF!</definedName>
    <definedName name="Annex_A" localSheetId="93">#REF!</definedName>
    <definedName name="Annex_A" localSheetId="98">#REF!</definedName>
    <definedName name="Annex_A" localSheetId="106">#REF!</definedName>
    <definedName name="Annex_A">#REF!</definedName>
    <definedName name="Annex_B" localSheetId="48">#REF!</definedName>
    <definedName name="Annex_B" localSheetId="108">#REF!</definedName>
    <definedName name="Annex_B" localSheetId="88">#REF!</definedName>
    <definedName name="Annex_B" localSheetId="91">#REF!</definedName>
    <definedName name="Annex_B" localSheetId="104">#REF!</definedName>
    <definedName name="Annex_B" localSheetId="92">#REF!</definedName>
    <definedName name="Annex_B" localSheetId="93">#REF!</definedName>
    <definedName name="Annex_B" localSheetId="98">#REF!</definedName>
    <definedName name="Annex_B" localSheetId="106">#REF!</definedName>
    <definedName name="Annex_B">#REF!</definedName>
    <definedName name="Annex_E" localSheetId="48">#REF!</definedName>
    <definedName name="Annex_E" localSheetId="108">#REF!</definedName>
    <definedName name="Annex_E" localSheetId="88">#REF!</definedName>
    <definedName name="Annex_E" localSheetId="104">#REF!</definedName>
    <definedName name="Annex_E" localSheetId="92">#REF!</definedName>
    <definedName name="Annex_E" localSheetId="93">#REF!</definedName>
    <definedName name="Annex_E" localSheetId="98">#REF!</definedName>
    <definedName name="Annex_E" localSheetId="106">#REF!</definedName>
    <definedName name="Annex_E">#REF!</definedName>
    <definedName name="Annex_F" localSheetId="88">#REF!</definedName>
    <definedName name="Annex_F" localSheetId="104">#REF!</definedName>
    <definedName name="Annex_F" localSheetId="92">#REF!</definedName>
    <definedName name="Annex_F" localSheetId="93">#REF!</definedName>
    <definedName name="Annex_F" localSheetId="98">#REF!</definedName>
    <definedName name="Annex_F" localSheetId="106">#REF!</definedName>
    <definedName name="Annex_F">#REF!</definedName>
    <definedName name="anscount" hidden="1">1</definedName>
    <definedName name="Area_data">OFFSET(#REF!,0,0,15,COUNT(#REF!)+1)</definedName>
    <definedName name="asd">#REF!</definedName>
    <definedName name="asdas" localSheetId="88" hidden="1">{#N/A,#N/A,FALSE,"TMCOMP96";#N/A,#N/A,FALSE,"MAT96";#N/A,#N/A,FALSE,"FANDA96";#N/A,#N/A,FALSE,"INTRAN96";#N/A,#N/A,FALSE,"NAA9697";#N/A,#N/A,FALSE,"ECWEBB";#N/A,#N/A,FALSE,"MFT96";#N/A,#N/A,FALSE,"CTrecon"}</definedName>
    <definedName name="asdas" localSheetId="9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das">#REF!</definedName>
    <definedName name="ASDASFD" localSheetId="88" hidden="1">{#N/A,#N/A,FALSE,"TMCOMP96";#N/A,#N/A,FALSE,"MAT96";#N/A,#N/A,FALSE,"FANDA96";#N/A,#N/A,FALSE,"INTRAN96";#N/A,#N/A,FALSE,"NAA9697";#N/A,#N/A,FALSE,"ECWEBB";#N/A,#N/A,FALSE,"MFT96";#N/A,#N/A,FALSE,"CTrecon"}</definedName>
    <definedName name="ASDASFD" localSheetId="9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88" hidden="1">{#N/A,#N/A,FALSE,"TMCOMP96";#N/A,#N/A,FALSE,"MAT96";#N/A,#N/A,FALSE,"FANDA96";#N/A,#N/A,FALSE,"INTRAN96";#N/A,#N/A,FALSE,"NAA9697";#N/A,#N/A,FALSE,"ECWEBB";#N/A,#N/A,FALSE,"MFT96";#N/A,#N/A,FALSE,"CTrecon"}</definedName>
    <definedName name="asdasx" localSheetId="90"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88" hidden="1">{#N/A,#N/A,FALSE,"TMCOMP96";#N/A,#N/A,FALSE,"MAT96";#N/A,#N/A,FALSE,"FANDA96";#N/A,#N/A,FALSE,"INTRAN96";#N/A,#N/A,FALSE,"NAA9697";#N/A,#N/A,FALSE,"ECWEBB";#N/A,#N/A,FALSE,"MFT96";#N/A,#N/A,FALSE,"CTrecon"}</definedName>
    <definedName name="ASDF" localSheetId="9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88" hidden="1">{#N/A,#N/A,FALSE,"TMCOMP96";#N/A,#N/A,FALSE,"MAT96";#N/A,#N/A,FALSE,"FANDA96";#N/A,#N/A,FALSE,"INTRAN96";#N/A,#N/A,FALSE,"NAA9697";#N/A,#N/A,FALSE,"ECWEBB";#N/A,#N/A,FALSE,"MFT96";#N/A,#N/A,FALSE,"CTrecon"}</definedName>
    <definedName name="ASDFA" localSheetId="9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rae" hidden="1">#REF!</definedName>
    <definedName name="asdrra">#REF!</definedName>
    <definedName name="asds">#REF!</definedName>
    <definedName name="ase">#REF!</definedName>
    <definedName name="aser">#REF!</definedName>
    <definedName name="ASFD" localSheetId="88" hidden="1">{#N/A,#N/A,FALSE,"TMCOMP96";#N/A,#N/A,FALSE,"MAT96";#N/A,#N/A,FALSE,"FANDA96";#N/A,#N/A,FALSE,"INTRAN96";#N/A,#N/A,FALSE,"NAA9697";#N/A,#N/A,FALSE,"ECWEBB";#N/A,#N/A,FALSE,"MFT96";#N/A,#N/A,FALSE,"CTrecon"}</definedName>
    <definedName name="ASFD" localSheetId="9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SUM">#REF!</definedName>
    <definedName name="Assumptions_Paper" localSheetId="108">#REF!</definedName>
    <definedName name="Assumptions_Paper" localSheetId="90">#REF!</definedName>
    <definedName name="Assumptions_Paper" localSheetId="91">#REF!</definedName>
    <definedName name="Assumptions_Paper" localSheetId="104">#REF!</definedName>
    <definedName name="Assumptions_Paper">#REF!</definedName>
    <definedName name="Australia" localSheetId="90">#REF!</definedName>
    <definedName name="Australia">#REF!</definedName>
    <definedName name="Australia_5B">#REF!</definedName>
    <definedName name="Austria_5B">#REF!</definedName>
    <definedName name="Average_Daily_Depreciation">#REF!</definedName>
    <definedName name="Average_Weekly_Depreciation">#REF!</definedName>
    <definedName name="Average_Weekly_Inter_Bank_Exchange_Rate">#REF!</definedName>
    <definedName name="b" hidden="1">#REF!</definedName>
    <definedName name="B7_STRatio">#REF!</definedName>
    <definedName name="banks_ED" localSheetId="108">#REF!</definedName>
    <definedName name="banks_ED" localSheetId="88">#REF!</definedName>
    <definedName name="banks_ED" localSheetId="104">#REF!</definedName>
    <definedName name="banks_ED" localSheetId="106">#REF!</definedName>
    <definedName name="banks_ED">#REF!</definedName>
    <definedName name="bb" localSheetId="88" hidden="1">{"Riqfin97",#N/A,FALSE,"Tran";"Riqfinpro",#N/A,FALSE,"Tran"}</definedName>
    <definedName name="bb" localSheetId="90" hidden="1">{"Riqfin97",#N/A,FALSE,"Tran";"Riqfinpro",#N/A,FALSE,"Tran"}</definedName>
    <definedName name="bb" hidden="1">{"Riqfin97",#N/A,FALSE,"Tran";"Riqfinpro",#N/A,FALSE,"Tran"}</definedName>
    <definedName name="Belgium_5B">#REF!</definedName>
    <definedName name="Bids" localSheetId="108">OFFSET(#REF!,0,0,#REF!,1)</definedName>
    <definedName name="Bids" localSheetId="88">OFFSET(#REF!,0,0,#REF!,1)</definedName>
    <definedName name="Bids" localSheetId="90">OFFSET(#REF!,0,0,#REF!,1)</definedName>
    <definedName name="Bids" localSheetId="91">OFFSET(#REF!,0,0,#REF!,1)</definedName>
    <definedName name="Bids" localSheetId="104">OFFSET(#REF!,0,0,#REF!,1)</definedName>
    <definedName name="Bids" localSheetId="106">OFFSET(#REF!,0,0,#REF!,1)</definedName>
    <definedName name="Bids">OFFSET(#REF!,0,0,#REF!,1)</definedName>
    <definedName name="bl">#REF!</definedName>
    <definedName name="blah">#REF!</definedName>
    <definedName name="BLPH1" hidden="1">#REF!</definedName>
    <definedName name="BLPH166" hidden="1">#REF!</definedName>
    <definedName name="BLPH167" hidden="1">#REF!</definedName>
    <definedName name="BLPH168" hidden="1">#REF!</definedName>
    <definedName name="BLPH171" hidden="1">#REF!</definedName>
    <definedName name="BLPH172" hidden="1">#REF!</definedName>
    <definedName name="BLPH174" hidden="1">#REF!</definedName>
    <definedName name="BLPH176" hidden="1">#REF!</definedName>
    <definedName name="BLPH177" hidden="1">#REF!</definedName>
    <definedName name="BLPH2" hidden="1">#REF!</definedName>
    <definedName name="BLPH3" hidden="1">#REF!</definedName>
    <definedName name="BLPH4" hidden="1">#REF!</definedName>
    <definedName name="BLPH40000004" hidden="1">#REF!</definedName>
    <definedName name="BLPH40000007" hidden="1">#REF!</definedName>
    <definedName name="BLPH40000008" hidden="1">#REF!</definedName>
    <definedName name="BLPH40000009" hidden="1">#REF!</definedName>
    <definedName name="BLPH40000026" hidden="1">#REF!</definedName>
    <definedName name="BLPH40000027" hidden="1">#REF!</definedName>
    <definedName name="BLPH40000028" hidden="1">#REF!</definedName>
    <definedName name="BLPH40000036" hidden="1">#REF!</definedName>
    <definedName name="BLPH40000050" hidden="1">#REF!</definedName>
    <definedName name="BLPH40000058" hidden="1">#REF!</definedName>
    <definedName name="BLPH40000059"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5" hidden="1">#REF!</definedName>
    <definedName name="BLPH6" hidden="1">#REF!</definedName>
    <definedName name="BLPH7" hidden="1">#REF!</definedName>
    <definedName name="BLPH8" hidden="1">#REF!</definedName>
    <definedName name="BLPH88" hidden="1">#REF!</definedName>
    <definedName name="BLPH90" hidden="1">#REF!</definedName>
    <definedName name="BLPH91" hidden="1">#REF!</definedName>
    <definedName name="BLPH94" hidden="1">#REF!</definedName>
    <definedName name="BLPH95" hidden="1">#REF!</definedName>
    <definedName name="BLPH96" hidden="1">#REF!</definedName>
    <definedName name="body">#REF!</definedName>
    <definedName name="body1">#REF!</definedName>
    <definedName name="borrowings" localSheetId="48">#REF!</definedName>
    <definedName name="borrowings" localSheetId="108">#REF!</definedName>
    <definedName name="borrowings" localSheetId="88">#REF!</definedName>
    <definedName name="borrowings" localSheetId="104">#REF!</definedName>
    <definedName name="borrowings" localSheetId="92">#REF!</definedName>
    <definedName name="borrowings" localSheetId="93">#REF!</definedName>
    <definedName name="borrowings" localSheetId="98">#REF!</definedName>
    <definedName name="borrowings" localSheetId="106">#REF!</definedName>
    <definedName name="borrowings">#REF!</definedName>
    <definedName name="Budget_2011_Categories" localSheetId="108">#REF!</definedName>
    <definedName name="Budget_2011_Categories" localSheetId="91">#REF!</definedName>
    <definedName name="Budget_2011_Categories" localSheetId="104">#REF!</definedName>
    <definedName name="Budget_2011_Categories" localSheetId="106">#REF!</definedName>
    <definedName name="Budget_2011_Categories">#REF!</definedName>
    <definedName name="Budget_2011_Funding_Source" localSheetId="108">#REF!</definedName>
    <definedName name="Budget_2011_Funding_Source" localSheetId="91">#REF!</definedName>
    <definedName name="Budget_2011_Funding_Source" localSheetId="104">#REF!</definedName>
    <definedName name="Budget_2011_Funding_Source">#REF!</definedName>
    <definedName name="C_Port_traffic">#REF!</definedName>
    <definedName name="C_Port_traffic_x">#REF!</definedName>
    <definedName name="C_Port_traffic_y">#REF!</definedName>
    <definedName name="C1.1a">#REF!</definedName>
    <definedName name="calcul" localSheetId="88">#REF!,#REF!,#REF!,#REF!,#REF!,#REF!,#REF!,#REF!,#REF!,#REF!,#REF!,#REF!</definedName>
    <definedName name="calcul" localSheetId="90">#REF!,#REF!,#REF!,#REF!,#REF!,#REF!,#REF!,#REF!,#REF!,#REF!,#REF!,#REF!</definedName>
    <definedName name="calcul">#REF!,#REF!,#REF!,#REF!,#REF!,#REF!,#REF!,#REF!,#REF!,#REF!,#REF!,#REF!</definedName>
    <definedName name="calcul1">#REF!</definedName>
    <definedName name="Caltable">#REF!</definedName>
    <definedName name="CalTables">#REF!</definedName>
    <definedName name="Canada">#REF!</definedName>
    <definedName name="cc" localSheetId="88" hidden="1">{"Riqfin97",#N/A,FALSE,"Tran";"Riqfinpro",#N/A,FALSE,"Tran"}</definedName>
    <definedName name="cc" localSheetId="90" hidden="1">{"Riqfin97",#N/A,FALSE,"Tran";"Riqfinpro",#N/A,FALSE,"Tran"}</definedName>
    <definedName name="cc" hidden="1">{"Riqfin97",#N/A,FALSE,"Tran";"Riqfinpro",#N/A,FALSE,"Tran"}</definedName>
    <definedName name="ccc" localSheetId="88" hidden="1">{"Riqfin97",#N/A,FALSE,"Tran";"Riqfinpro",#N/A,FALSE,"Tran"}</definedName>
    <definedName name="ccc" localSheetId="90" hidden="1">{"Riqfin97",#N/A,FALSE,"Tran";"Riqfinpro",#N/A,FALSE,"Tran"}</definedName>
    <definedName name="ccc" hidden="1">{"Riqfin97",#N/A,FALSE,"Tran";"Riqfinpro",#N/A,FALSE,"Tran"}</definedName>
    <definedName name="Ccodes" localSheetId="108">#REF!</definedName>
    <definedName name="Ccodes" localSheetId="90">#REF!</definedName>
    <definedName name="Ccodes" localSheetId="91">#REF!</definedName>
    <definedName name="Ccodes" localSheetId="104">#REF!</definedName>
    <definedName name="Ccodes">#REF!</definedName>
    <definedName name="Cell_wksl_err" localSheetId="90">#REF!</definedName>
    <definedName name="Cell_wksl_err">#REF!</definedName>
    <definedName name="Cell_wksl_rowcount" localSheetId="90">#REF!</definedName>
    <definedName name="Cell_wksl_rowcount">#REF!</definedName>
    <definedName name="Champ">#REF!</definedName>
    <definedName name="char20" hidden="1">#REF!</definedName>
    <definedName name="chart_id">#REF!</definedName>
    <definedName name="chart12">#REF!</definedName>
    <definedName name="chart19" hidden="1">#REF!</definedName>
    <definedName name="chart27" hidden="1">0</definedName>
    <definedName name="chart28" hidden="1">0</definedName>
    <definedName name="chart35" hidden="1">#REF!</definedName>
    <definedName name="chart9" hidden="1">#REF!</definedName>
    <definedName name="Chartsik" hidden="1">#REF!</definedName>
    <definedName name="CHF" localSheetId="48">#REF!</definedName>
    <definedName name="CHF" localSheetId="108">#REF!</definedName>
    <definedName name="CHF" localSheetId="91">#REF!</definedName>
    <definedName name="CHF" localSheetId="104">#REF!</definedName>
    <definedName name="CHF" localSheetId="92">#REF!</definedName>
    <definedName name="CHF" localSheetId="93">#REF!</definedName>
    <definedName name="CHF" localSheetId="98">#REF!</definedName>
    <definedName name="CHF" localSheetId="106">#REF!</definedName>
    <definedName name="CHF">#REF!</definedName>
    <definedName name="cl_modeltitle">#REF!</definedName>
    <definedName name="cl_wks1_name">#REF!</definedName>
    <definedName name="clean" localSheetId="108">#REF!</definedName>
    <definedName name="clean" localSheetId="88">#REF!</definedName>
    <definedName name="clean" localSheetId="91">#REF!</definedName>
    <definedName name="clean" localSheetId="104">#REF!</definedName>
    <definedName name="clean" localSheetId="106">#REF!</definedName>
    <definedName name="clean">#REF!</definedName>
    <definedName name="code">#REF!</definedName>
    <definedName name="code11_3" localSheetId="108">#REF!</definedName>
    <definedName name="code11_3">#REF!</definedName>
    <definedName name="CodePays">#REF!</definedName>
    <definedName name="Col">#REF!</definedName>
    <definedName name="Copyrange1" localSheetId="48">#REF!</definedName>
    <definedName name="Copyrange1" localSheetId="108">#REF!</definedName>
    <definedName name="Copyrange1" localSheetId="88">#REF!</definedName>
    <definedName name="Copyrange1" localSheetId="104">#REF!</definedName>
    <definedName name="Copyrange1" localSheetId="92">#REF!</definedName>
    <definedName name="Copyrange1" localSheetId="93">#REF!</definedName>
    <definedName name="Copyrange1" localSheetId="98">#REF!</definedName>
    <definedName name="Copyrange1" localSheetId="106">#REF!</definedName>
    <definedName name="Copyrange1">#REF!</definedName>
    <definedName name="Copyrange10" localSheetId="88">#REF!</definedName>
    <definedName name="Copyrange10" localSheetId="104">#REF!</definedName>
    <definedName name="Copyrange10" localSheetId="92">#REF!</definedName>
    <definedName name="Copyrange10" localSheetId="93">#REF!</definedName>
    <definedName name="Copyrange10" localSheetId="98">#REF!</definedName>
    <definedName name="Copyrange10" localSheetId="106">#REF!</definedName>
    <definedName name="Copyrange10">#REF!</definedName>
    <definedName name="Copyrange11" localSheetId="92">#REF!</definedName>
    <definedName name="Copyrange11" localSheetId="93">#REF!</definedName>
    <definedName name="Copyrange11" localSheetId="98">#REF!</definedName>
    <definedName name="Copyrange11">#REF!</definedName>
    <definedName name="Copyrange12" localSheetId="92">#REF!</definedName>
    <definedName name="Copyrange12" localSheetId="93">#REF!</definedName>
    <definedName name="Copyrange12" localSheetId="98">#REF!</definedName>
    <definedName name="Copyrange12">#REF!</definedName>
    <definedName name="Copyrange13" localSheetId="92">#REF!</definedName>
    <definedName name="Copyrange13" localSheetId="93">#REF!</definedName>
    <definedName name="Copyrange13" localSheetId="98">#REF!</definedName>
    <definedName name="Copyrange13">#REF!</definedName>
    <definedName name="Copyrange14" localSheetId="92">#REF!</definedName>
    <definedName name="Copyrange14" localSheetId="93">#REF!</definedName>
    <definedName name="Copyrange14" localSheetId="98">#REF!</definedName>
    <definedName name="Copyrange14">#REF!</definedName>
    <definedName name="Copyrange15" localSheetId="92">#REF!</definedName>
    <definedName name="Copyrange15" localSheetId="93">#REF!</definedName>
    <definedName name="Copyrange15" localSheetId="98">#REF!</definedName>
    <definedName name="Copyrange15">#REF!</definedName>
    <definedName name="Copyrange16" localSheetId="92">#REF!</definedName>
    <definedName name="Copyrange16" localSheetId="93">#REF!</definedName>
    <definedName name="Copyrange16" localSheetId="98">#REF!</definedName>
    <definedName name="Copyrange16">#REF!</definedName>
    <definedName name="Copyrange17" localSheetId="92">#REF!</definedName>
    <definedName name="Copyrange17" localSheetId="93">#REF!</definedName>
    <definedName name="Copyrange17" localSheetId="98">#REF!</definedName>
    <definedName name="Copyrange17">#REF!</definedName>
    <definedName name="Copyrange18" localSheetId="92">#REF!</definedName>
    <definedName name="Copyrange18" localSheetId="93">#REF!</definedName>
    <definedName name="Copyrange18" localSheetId="98">#REF!</definedName>
    <definedName name="Copyrange18">#REF!</definedName>
    <definedName name="Copyrange19" localSheetId="92">#REF!</definedName>
    <definedName name="Copyrange19" localSheetId="93">#REF!</definedName>
    <definedName name="Copyrange19" localSheetId="98">#REF!</definedName>
    <definedName name="Copyrange19">#REF!</definedName>
    <definedName name="Copyrange2" localSheetId="92">#REF!</definedName>
    <definedName name="Copyrange2" localSheetId="93">#REF!</definedName>
    <definedName name="Copyrange2" localSheetId="98">#REF!</definedName>
    <definedName name="Copyrange2">#REF!</definedName>
    <definedName name="Copyrange20" localSheetId="92">#REF!</definedName>
    <definedName name="Copyrange20" localSheetId="93">#REF!</definedName>
    <definedName name="Copyrange20" localSheetId="98">#REF!</definedName>
    <definedName name="Copyrange20">#REF!</definedName>
    <definedName name="Copyrange21" localSheetId="92">#REF!</definedName>
    <definedName name="Copyrange21" localSheetId="93">#REF!</definedName>
    <definedName name="Copyrange21" localSheetId="98">#REF!</definedName>
    <definedName name="Copyrange21">#REF!</definedName>
    <definedName name="Copyrange22" localSheetId="92">#REF!</definedName>
    <definedName name="Copyrange22" localSheetId="93">#REF!</definedName>
    <definedName name="Copyrange22" localSheetId="98">#REF!</definedName>
    <definedName name="Copyrange22">#REF!</definedName>
    <definedName name="Copyrange23" localSheetId="92">#REF!</definedName>
    <definedName name="Copyrange23" localSheetId="93">#REF!</definedName>
    <definedName name="Copyrange23" localSheetId="98">#REF!</definedName>
    <definedName name="Copyrange23">#REF!</definedName>
    <definedName name="Copyrange24" localSheetId="92">#REF!</definedName>
    <definedName name="Copyrange24" localSheetId="93">#REF!</definedName>
    <definedName name="Copyrange24" localSheetId="98">#REF!</definedName>
    <definedName name="Copyrange24">#REF!</definedName>
    <definedName name="Copyrange25" localSheetId="92">#REF!</definedName>
    <definedName name="Copyrange25" localSheetId="93">#REF!</definedName>
    <definedName name="Copyrange25" localSheetId="98">#REF!</definedName>
    <definedName name="Copyrange25">#REF!</definedName>
    <definedName name="Copyrange26" localSheetId="92">#REF!</definedName>
    <definedName name="Copyrange26" localSheetId="93">#REF!</definedName>
    <definedName name="Copyrange26" localSheetId="98">#REF!</definedName>
    <definedName name="Copyrange26">#REF!</definedName>
    <definedName name="Copyrange27" localSheetId="92">#REF!</definedName>
    <definedName name="Copyrange27" localSheetId="93">#REF!</definedName>
    <definedName name="Copyrange27" localSheetId="98">#REF!</definedName>
    <definedName name="Copyrange27">#REF!</definedName>
    <definedName name="Copyrange28" localSheetId="92">#REF!</definedName>
    <definedName name="Copyrange28" localSheetId="93">#REF!</definedName>
    <definedName name="Copyrange28" localSheetId="98">#REF!</definedName>
    <definedName name="Copyrange28">#REF!</definedName>
    <definedName name="Copyrange29" localSheetId="92">#REF!</definedName>
    <definedName name="Copyrange29" localSheetId="93">#REF!</definedName>
    <definedName name="Copyrange29" localSheetId="98">#REF!</definedName>
    <definedName name="Copyrange29">#REF!</definedName>
    <definedName name="Copyrange3" localSheetId="92">#REF!</definedName>
    <definedName name="Copyrange3" localSheetId="93">#REF!</definedName>
    <definedName name="Copyrange3" localSheetId="98">#REF!</definedName>
    <definedName name="Copyrange3">#REF!</definedName>
    <definedName name="Copyrange30" localSheetId="92">#REF!</definedName>
    <definedName name="Copyrange30" localSheetId="93">#REF!</definedName>
    <definedName name="Copyrange30" localSheetId="98">#REF!</definedName>
    <definedName name="Copyrange30">#REF!</definedName>
    <definedName name="Copyrange31" localSheetId="92">#REF!</definedName>
    <definedName name="Copyrange31" localSheetId="93">#REF!</definedName>
    <definedName name="Copyrange31" localSheetId="98">#REF!</definedName>
    <definedName name="Copyrange31">#REF!</definedName>
    <definedName name="Copyrange32" localSheetId="92">#REF!</definedName>
    <definedName name="Copyrange32" localSheetId="93">#REF!</definedName>
    <definedName name="Copyrange32" localSheetId="98">#REF!</definedName>
    <definedName name="Copyrange32">#REF!</definedName>
    <definedName name="Copyrange33" localSheetId="92">#REF!</definedName>
    <definedName name="Copyrange33" localSheetId="93">#REF!</definedName>
    <definedName name="Copyrange33" localSheetId="98">#REF!</definedName>
    <definedName name="Copyrange33">#REF!</definedName>
    <definedName name="Copyrange34" localSheetId="92">#REF!</definedName>
    <definedName name="Copyrange34" localSheetId="93">#REF!</definedName>
    <definedName name="Copyrange34" localSheetId="98">#REF!</definedName>
    <definedName name="Copyrange34">#REF!</definedName>
    <definedName name="Copyrange35" localSheetId="92">#REF!</definedName>
    <definedName name="Copyrange35" localSheetId="93">#REF!</definedName>
    <definedName name="Copyrange35" localSheetId="98">#REF!</definedName>
    <definedName name="Copyrange35">#REF!</definedName>
    <definedName name="Copyrange36" localSheetId="92">#REF!</definedName>
    <definedName name="Copyrange36" localSheetId="93">#REF!</definedName>
    <definedName name="Copyrange36" localSheetId="98">#REF!</definedName>
    <definedName name="Copyrange36">#REF!</definedName>
    <definedName name="Copyrange37" localSheetId="92">#REF!</definedName>
    <definedName name="Copyrange37" localSheetId="93">#REF!</definedName>
    <definedName name="Copyrange37" localSheetId="98">#REF!</definedName>
    <definedName name="Copyrange37">#REF!</definedName>
    <definedName name="Copyrange38" localSheetId="92">#REF!</definedName>
    <definedName name="Copyrange38" localSheetId="93">#REF!</definedName>
    <definedName name="Copyrange38" localSheetId="98">#REF!</definedName>
    <definedName name="Copyrange38">#REF!</definedName>
    <definedName name="Copyrange39" localSheetId="92">#REF!</definedName>
    <definedName name="Copyrange39" localSheetId="93">#REF!</definedName>
    <definedName name="Copyrange39" localSheetId="98">#REF!</definedName>
    <definedName name="Copyrange39">#REF!</definedName>
    <definedName name="Copyrange4" localSheetId="92">#REF!</definedName>
    <definedName name="Copyrange4" localSheetId="93">#REF!</definedName>
    <definedName name="Copyrange4" localSheetId="98">#REF!</definedName>
    <definedName name="Copyrange4">#REF!</definedName>
    <definedName name="Copyrange40" localSheetId="92">#REF!</definedName>
    <definedName name="Copyrange40" localSheetId="93">#REF!</definedName>
    <definedName name="Copyrange40" localSheetId="98">#REF!</definedName>
    <definedName name="Copyrange40">#REF!</definedName>
    <definedName name="Copyrange41" localSheetId="92">#REF!</definedName>
    <definedName name="Copyrange41" localSheetId="93">#REF!</definedName>
    <definedName name="Copyrange41" localSheetId="98">#REF!</definedName>
    <definedName name="Copyrange41">#REF!</definedName>
    <definedName name="Copyrange42" localSheetId="92">#REF!</definedName>
    <definedName name="Copyrange42" localSheetId="93">#REF!</definedName>
    <definedName name="Copyrange42" localSheetId="98">#REF!</definedName>
    <definedName name="Copyrange42">#REF!</definedName>
    <definedName name="Copyrange43" localSheetId="92">#REF!</definedName>
    <definedName name="Copyrange43" localSheetId="93">#REF!</definedName>
    <definedName name="Copyrange43" localSheetId="98">#REF!</definedName>
    <definedName name="Copyrange43">#REF!</definedName>
    <definedName name="Copyrange44" localSheetId="92">#REF!</definedName>
    <definedName name="Copyrange44" localSheetId="93">#REF!</definedName>
    <definedName name="Copyrange44" localSheetId="98">#REF!</definedName>
    <definedName name="Copyrange44">#REF!</definedName>
    <definedName name="Copyrange45" localSheetId="92">#REF!</definedName>
    <definedName name="Copyrange45" localSheetId="93">#REF!</definedName>
    <definedName name="Copyrange45" localSheetId="98">#REF!</definedName>
    <definedName name="Copyrange45">#REF!</definedName>
    <definedName name="Copyrange46" localSheetId="92">#REF!</definedName>
    <definedName name="Copyrange46" localSheetId="93">#REF!</definedName>
    <definedName name="Copyrange46" localSheetId="98">#REF!</definedName>
    <definedName name="Copyrange46">#REF!</definedName>
    <definedName name="Copyrange47" localSheetId="92">#REF!</definedName>
    <definedName name="Copyrange47" localSheetId="93">#REF!</definedName>
    <definedName name="Copyrange47" localSheetId="98">#REF!</definedName>
    <definedName name="Copyrange47">#REF!</definedName>
    <definedName name="Copyrange48" localSheetId="92">#REF!</definedName>
    <definedName name="Copyrange48" localSheetId="93">#REF!</definedName>
    <definedName name="Copyrange48" localSheetId="98">#REF!</definedName>
    <definedName name="Copyrange48">#REF!</definedName>
    <definedName name="Copyrange49" localSheetId="92">#REF!</definedName>
    <definedName name="Copyrange49" localSheetId="93">#REF!</definedName>
    <definedName name="Copyrange49" localSheetId="98">#REF!</definedName>
    <definedName name="Copyrange49">#REF!</definedName>
    <definedName name="Copyrange5" localSheetId="92">#REF!</definedName>
    <definedName name="Copyrange5" localSheetId="93">#REF!</definedName>
    <definedName name="Copyrange5" localSheetId="98">#REF!</definedName>
    <definedName name="Copyrange5">#REF!</definedName>
    <definedName name="Copyrange50" localSheetId="92">#REF!</definedName>
    <definedName name="Copyrange50" localSheetId="93">#REF!</definedName>
    <definedName name="Copyrange50" localSheetId="98">#REF!</definedName>
    <definedName name="Copyrange50">#REF!</definedName>
    <definedName name="Copyrange51" localSheetId="92">#REF!</definedName>
    <definedName name="Copyrange51" localSheetId="93">#REF!</definedName>
    <definedName name="Copyrange51" localSheetId="98">#REF!</definedName>
    <definedName name="Copyrange51">#REF!</definedName>
    <definedName name="Copyrange52" localSheetId="92">#REF!</definedName>
    <definedName name="Copyrange52" localSheetId="93">#REF!</definedName>
    <definedName name="Copyrange52" localSheetId="98">#REF!</definedName>
    <definedName name="Copyrange52">#REF!</definedName>
    <definedName name="Copyrange53" localSheetId="92">#REF!</definedName>
    <definedName name="Copyrange53" localSheetId="93">#REF!</definedName>
    <definedName name="Copyrange53" localSheetId="98">#REF!</definedName>
    <definedName name="Copyrange53">#REF!</definedName>
    <definedName name="Copyrange54" localSheetId="92">#REF!</definedName>
    <definedName name="Copyrange54" localSheetId="93">#REF!</definedName>
    <definedName name="Copyrange54" localSheetId="98">#REF!</definedName>
    <definedName name="Copyrange54">#REF!</definedName>
    <definedName name="Copyrange55" localSheetId="92">#REF!</definedName>
    <definedName name="Copyrange55" localSheetId="93">#REF!</definedName>
    <definedName name="Copyrange55" localSheetId="98">#REF!</definedName>
    <definedName name="Copyrange55">#REF!</definedName>
    <definedName name="Copyrange56" localSheetId="92">#REF!</definedName>
    <definedName name="Copyrange56" localSheetId="93">#REF!</definedName>
    <definedName name="Copyrange56" localSheetId="98">#REF!</definedName>
    <definedName name="Copyrange56">#REF!</definedName>
    <definedName name="Copyrange57" localSheetId="92">#REF!</definedName>
    <definedName name="Copyrange57" localSheetId="93">#REF!</definedName>
    <definedName name="Copyrange57" localSheetId="98">#REF!</definedName>
    <definedName name="Copyrange57">#REF!</definedName>
    <definedName name="Copyrange58" localSheetId="92">#REF!</definedName>
    <definedName name="Copyrange58" localSheetId="93">#REF!</definedName>
    <definedName name="Copyrange58" localSheetId="98">#REF!</definedName>
    <definedName name="Copyrange58">#REF!</definedName>
    <definedName name="Copyrange59" localSheetId="92">#REF!</definedName>
    <definedName name="Copyrange59" localSheetId="93">#REF!</definedName>
    <definedName name="Copyrange59" localSheetId="98">#REF!</definedName>
    <definedName name="Copyrange59">#REF!</definedName>
    <definedName name="Copyrange6" localSheetId="92">#REF!</definedName>
    <definedName name="Copyrange6" localSheetId="93">#REF!</definedName>
    <definedName name="Copyrange6" localSheetId="98">#REF!</definedName>
    <definedName name="Copyrange6">#REF!</definedName>
    <definedName name="Copyrange60" localSheetId="92">#REF!</definedName>
    <definedName name="Copyrange60" localSheetId="93">#REF!</definedName>
    <definedName name="Copyrange60" localSheetId="98">#REF!</definedName>
    <definedName name="Copyrange60">#REF!</definedName>
    <definedName name="Copyrange61" localSheetId="92">#REF!</definedName>
    <definedName name="Copyrange61" localSheetId="93">#REF!</definedName>
    <definedName name="Copyrange61" localSheetId="98">#REF!</definedName>
    <definedName name="Copyrange61">#REF!</definedName>
    <definedName name="Copyrange62" localSheetId="92">#REF!</definedName>
    <definedName name="Copyrange62" localSheetId="93">#REF!</definedName>
    <definedName name="Copyrange62" localSheetId="98">#REF!</definedName>
    <definedName name="Copyrange62">#REF!</definedName>
    <definedName name="Copyrange63" localSheetId="92">#REF!</definedName>
    <definedName name="Copyrange63" localSheetId="93">#REF!</definedName>
    <definedName name="Copyrange63" localSheetId="98">#REF!</definedName>
    <definedName name="Copyrange63">#REF!</definedName>
    <definedName name="Copyrange64" localSheetId="92">#REF!</definedName>
    <definedName name="Copyrange64" localSheetId="93">#REF!</definedName>
    <definedName name="Copyrange64" localSheetId="98">#REF!</definedName>
    <definedName name="Copyrange64">#REF!</definedName>
    <definedName name="Copyrange65" localSheetId="92">#REF!</definedName>
    <definedName name="Copyrange65" localSheetId="93">#REF!</definedName>
    <definedName name="Copyrange65" localSheetId="98">#REF!</definedName>
    <definedName name="Copyrange65">#REF!</definedName>
    <definedName name="Copyrange66" localSheetId="92">#REF!</definedName>
    <definedName name="Copyrange66" localSheetId="93">#REF!</definedName>
    <definedName name="Copyrange66" localSheetId="98">#REF!</definedName>
    <definedName name="Copyrange66">#REF!</definedName>
    <definedName name="Copyrange67" localSheetId="92">#REF!</definedName>
    <definedName name="Copyrange67" localSheetId="93">#REF!</definedName>
    <definedName name="Copyrange67" localSheetId="98">#REF!</definedName>
    <definedName name="Copyrange67">#REF!</definedName>
    <definedName name="Copyrange68" localSheetId="92">#REF!</definedName>
    <definedName name="Copyrange68" localSheetId="93">#REF!</definedName>
    <definedName name="Copyrange68" localSheetId="98">#REF!</definedName>
    <definedName name="Copyrange68">#REF!</definedName>
    <definedName name="Copyrange7" localSheetId="92">#REF!</definedName>
    <definedName name="Copyrange7" localSheetId="93">#REF!</definedName>
    <definedName name="Copyrange7" localSheetId="98">#REF!</definedName>
    <definedName name="Copyrange7">#REF!</definedName>
    <definedName name="Copyrange8" localSheetId="92">#REF!</definedName>
    <definedName name="Copyrange8" localSheetId="93">#REF!</definedName>
    <definedName name="Copyrange8" localSheetId="98">#REF!</definedName>
    <definedName name="Copyrange8">#REF!</definedName>
    <definedName name="Copyrange9" localSheetId="92">#REF!</definedName>
    <definedName name="Copyrange9" localSheetId="93">#REF!</definedName>
    <definedName name="Copyrange9" localSheetId="98">#REF!</definedName>
    <definedName name="Copyrange9">#REF!</definedName>
    <definedName name="Corresp">#REF!</definedName>
    <definedName name="corrmatrix" localSheetId="108">#REF!</definedName>
    <definedName name="corrmatrix" localSheetId="91">#REF!</definedName>
    <definedName name="corrmatrix" localSheetId="104">#REF!</definedName>
    <definedName name="corrmatrix" localSheetId="92">#REF!</definedName>
    <definedName name="corrmatrix" localSheetId="93">#REF!</definedName>
    <definedName name="corrmatrix" localSheetId="98">#REF!</definedName>
    <definedName name="corrmatrix">#REF!</definedName>
    <definedName name="cos_last1" localSheetId="108">OFFSET(#REF!,#REF!,0,#REF!,1)</definedName>
    <definedName name="cos_last1" localSheetId="88">OFFSET(#REF!,#REF!,0,#REF!,1)</definedName>
    <definedName name="cos_last1" localSheetId="90">OFFSET(#REF!,#REF!,0,#REF!,1)</definedName>
    <definedName name="cos_last1" localSheetId="91">OFFSET(#REF!,#REF!,0,#REF!,1)</definedName>
    <definedName name="cos_last1" localSheetId="104">OFFSET(#REF!,#REF!,0,#REF!,1)</definedName>
    <definedName name="cos_last1" localSheetId="106">OFFSET(#REF!,#REF!,0,#REF!,1)</definedName>
    <definedName name="cos_last1">OFFSET(#REF!,#REF!,0,#REF!,1)</definedName>
    <definedName name="cos_last2" localSheetId="108">OFFSET(#REF!,#REF!,0,#REF!,1)</definedName>
    <definedName name="cos_last2" localSheetId="91">OFFSET(#REF!,#REF!,0,#REF!,1)</definedName>
    <definedName name="cos_last2" localSheetId="104">OFFSET(#REF!,#REF!,0,#REF!,1)</definedName>
    <definedName name="cos_last2">OFFSET(#REF!,#REF!,0,#REF!,1)</definedName>
    <definedName name="cos_now" localSheetId="108">OFFSET(#REF!,#REF!,0,#REF!,1)</definedName>
    <definedName name="cos_now" localSheetId="91">OFFSET(#REF!,#REF!,0,#REF!,1)</definedName>
    <definedName name="cos_now" localSheetId="104">OFFSET(#REF!,#REF!,0,#REF!,1)</definedName>
    <definedName name="cos_now">OFFSET(#REF!,#REF!,0,#REF!,1)</definedName>
    <definedName name="council_name">#REF!</definedName>
    <definedName name="countries">#REF!</definedName>
    <definedName name="countries1">#REF!</definedName>
    <definedName name="country">#REF!</definedName>
    <definedName name="curr_ver" localSheetId="108">#REF!</definedName>
    <definedName name="curr_ver" localSheetId="88">#REF!</definedName>
    <definedName name="curr_ver" localSheetId="104">#REF!</definedName>
    <definedName name="curr_ver" localSheetId="106">#REF!</definedName>
    <definedName name="curr_ver">#REF!</definedName>
    <definedName name="Cwvu.Print." hidden="1">#REF!,#REF!,#REF!,#REF!</definedName>
    <definedName name="Cwvu.sa97." hidden="1">#REF!,#REF!</definedName>
    <definedName name="Czech_Republic_5B">#REF!</definedName>
    <definedName name="d" localSheetId="48" hidden="1">{"CASH BALANCING",#N/A,FALSE,"CASH";"CASH REPORT",#N/A,FALSE,"CASH"}</definedName>
    <definedName name="d" localSheetId="108" hidden="1">{"CASH BALANCING",#N/A,FALSE,"CASH";"CASH REPORT",#N/A,FALSE,"CASH"}</definedName>
    <definedName name="d" localSheetId="88" hidden="1">{"CASH BALANCING",#N/A,FALSE,"CASH";"CASH REPORT",#N/A,FALSE,"CASH"}</definedName>
    <definedName name="d" localSheetId="90" hidden="1">{"CASH BALANCING",#N/A,FALSE,"CASH";"CASH REPORT",#N/A,FALSE,"CASH"}</definedName>
    <definedName name="d" localSheetId="91" hidden="1">{"CASH BALANCING",#N/A,FALSE,"CASH";"CASH REPORT",#N/A,FALSE,"CASH"}</definedName>
    <definedName name="d" localSheetId="104" hidden="1">{"CASH BALANCING",#N/A,FALSE,"CASH";"CASH REPORT",#N/A,FALSE,"CASH"}</definedName>
    <definedName name="d" localSheetId="106" hidden="1">{"CASH BALANCING",#N/A,FALSE,"CASH";"CASH REPORT",#N/A,FALSE,"CASH"}</definedName>
    <definedName name="d" hidden="1">{"CASH BALANCING",#N/A,FALSE,"CASH";"CASH REPORT",#N/A,FALSE,"CASH"}</definedName>
    <definedName name="data" localSheetId="108">#REF!</definedName>
    <definedName name="data" localSheetId="90">#REF!</definedName>
    <definedName name="data" localSheetId="91">#REF!</definedName>
    <definedName name="data" localSheetId="104">#REF!</definedName>
    <definedName name="data" localSheetId="92">#REF!</definedName>
    <definedName name="data" localSheetId="93">#REF!</definedName>
    <definedName name="data" localSheetId="98">#REF!</definedName>
    <definedName name="data" localSheetId="106">#REF!</definedName>
    <definedName name="data">#REF!</definedName>
    <definedName name="data_CAB" localSheetId="108">#REF!</definedName>
    <definedName name="data_CAB" localSheetId="88">#REF!</definedName>
    <definedName name="data_CAB" localSheetId="90">#REF!</definedName>
    <definedName name="data_CAB" localSheetId="104">#REF!</definedName>
    <definedName name="data_CAB" localSheetId="106">#REF!</definedName>
    <definedName name="data_CAB">#REF!</definedName>
    <definedName name="data_compare" localSheetId="108">#REF!</definedName>
    <definedName name="data_compare" localSheetId="88">#REF!</definedName>
    <definedName name="data_compare" localSheetId="90">#REF!</definedName>
    <definedName name="data_compare" localSheetId="104">#REF!</definedName>
    <definedName name="data_compare" localSheetId="106">#REF!</definedName>
    <definedName name="data_compare">#REF!</definedName>
    <definedName name="data_ED" localSheetId="108">#REF!</definedName>
    <definedName name="data_ED" localSheetId="88">#REF!</definedName>
    <definedName name="data_ED" localSheetId="104">#REF!</definedName>
    <definedName name="data_ED" localSheetId="106">#REF!</definedName>
    <definedName name="data_ED">#REF!</definedName>
    <definedName name="data_FDCAB_hist" localSheetId="91">#REF!</definedName>
    <definedName name="data_FDCAB_hist" localSheetId="104">#REF!</definedName>
    <definedName name="data_FDCAB_hist" localSheetId="106">#REF!</definedName>
    <definedName name="data_FDCAB_hist">#REF!</definedName>
    <definedName name="data_FDCAB_hist_all" localSheetId="106">#REF!</definedName>
    <definedName name="data_FDCAB_hist_all">#REF!</definedName>
    <definedName name="data_FDCAB_new" localSheetId="91">#REF!</definedName>
    <definedName name="data_FDCAB_new" localSheetId="104">#REF!</definedName>
    <definedName name="data_FDCAB_new" localSheetId="106">#REF!</definedName>
    <definedName name="data_FDCAB_new">#REF!</definedName>
    <definedName name="data_FDFI_hist" localSheetId="91">#REF!</definedName>
    <definedName name="data_FDFI_hist" localSheetId="104">#REF!</definedName>
    <definedName name="data_FDFI_hist" localSheetId="106">#REF!</definedName>
    <definedName name="data_FDFI_hist">#REF!</definedName>
    <definedName name="data_FDFI_hist_all" localSheetId="106">#REF!</definedName>
    <definedName name="data_FDFI_hist_all">#REF!</definedName>
    <definedName name="data_FDFI_new" localSheetId="91">#REF!</definedName>
    <definedName name="data_FDFI_new" localSheetId="104">#REF!</definedName>
    <definedName name="data_FDFI_new" localSheetId="106">#REF!</definedName>
    <definedName name="data_FDFI_new">#REF!</definedName>
    <definedName name="data_FI" localSheetId="106">#REF!</definedName>
    <definedName name="data_FI">#REF!</definedName>
    <definedName name="Data_Fig1.4">OFFSET(#REF!,0,0,COUNTA(#REF!),COUNTA(#REF!))</definedName>
    <definedName name="data_INPUT" localSheetId="108">#REF!</definedName>
    <definedName name="data_INPUT" localSheetId="90">#REF!</definedName>
    <definedName name="data_INPUT" localSheetId="106">#REF!</definedName>
    <definedName name="data_INPUT">#REF!</definedName>
    <definedName name="data_new_fiscaldata_cab" localSheetId="48">#REF!</definedName>
    <definedName name="data_new_fiscaldata_cab" localSheetId="108">#REF!</definedName>
    <definedName name="data_new_fiscaldata_cab" localSheetId="90">#REF!</definedName>
    <definedName name="data_new_fiscaldata_cab" localSheetId="91">#REF!</definedName>
    <definedName name="data_new_fiscaldata_cab" localSheetId="104">#REF!</definedName>
    <definedName name="data_new_fiscaldata_cab" localSheetId="106">#REF!</definedName>
    <definedName name="data_new_fiscaldata_cab">#REF!</definedName>
    <definedName name="data_new_fiscaldata_FI" localSheetId="48">#REF!</definedName>
    <definedName name="data_new_fiscaldata_FI" localSheetId="108">#REF!</definedName>
    <definedName name="data_new_fiscaldata_FI" localSheetId="90">#REF!</definedName>
    <definedName name="data_new_fiscaldata_FI" localSheetId="91">#REF!</definedName>
    <definedName name="data_new_fiscaldata_FI" localSheetId="104">#REF!</definedName>
    <definedName name="data_new_fiscaldata_FI" localSheetId="106">#REF!</definedName>
    <definedName name="data_new_fiscaldata_FI">#REF!</definedName>
    <definedName name="data_SCEN" localSheetId="108">#REF!</definedName>
    <definedName name="data_SCEN" localSheetId="88">#REF!</definedName>
    <definedName name="data_SCEN" localSheetId="104">#REF!</definedName>
    <definedName name="data_SCEN">#REF!</definedName>
    <definedName name="data_shocks_scen" localSheetId="108">#REF!</definedName>
    <definedName name="data_shocks_scen" localSheetId="88">#REF!</definedName>
    <definedName name="data_shocks_scen" localSheetId="104">#REF!</definedName>
    <definedName name="data_shocks_scen">#REF!</definedName>
    <definedName name="data_TD" localSheetId="108">#REF!</definedName>
    <definedName name="data_TD" localSheetId="88">#REF!</definedName>
    <definedName name="data_TD" localSheetId="104">#REF!</definedName>
    <definedName name="data_TD">#REF!</definedName>
    <definedName name="data_TD_unused">#REF!</definedName>
    <definedName name="data02_3">#REF!</definedName>
    <definedName name="DataEntryBlock10">#REF!</definedName>
    <definedName name="DataEntryBlock11">#REF!</definedName>
    <definedName name="DataEntryBlock12">#REF!</definedName>
    <definedName name="DataEntryBlock13">#REF!</definedName>
    <definedName name="DataEntryBlock14">#REF!</definedName>
    <definedName name="DataEntryBlock15">#REF!</definedName>
    <definedName name="DataEntryBlock4">#REF!</definedName>
    <definedName name="dates_CAB">#REF!</definedName>
    <definedName name="dates_compare_max" localSheetId="48">IF(#REF!="On",#REF!,#REF!)</definedName>
    <definedName name="dates_compare_max" localSheetId="108">IF(#REF!="On",#REF!,#REF!)</definedName>
    <definedName name="dates_compare_max" localSheetId="88">IF(#REF!="On",#REF!,#REF!)</definedName>
    <definedName name="dates_compare_max" localSheetId="90">IF(#REF!="On",#REF!,#REF!)</definedName>
    <definedName name="dates_compare_max" localSheetId="91">IF(#REF!="On",#REF!,#REF!)</definedName>
    <definedName name="dates_compare_max" localSheetId="104">IF(#REF!="On",#REF!,#REF!)</definedName>
    <definedName name="dates_compare_max" localSheetId="106">IF(#REF!="On",#REF!,#REF!)</definedName>
    <definedName name="dates_compare_max">IF(#REF!="On",#REF!,#REF!)</definedName>
    <definedName name="dates_compare_min" localSheetId="108">IF(#REF!="On",#REF!,#REF!)</definedName>
    <definedName name="dates_compare_min" localSheetId="88">IF(#REF!="On",#REF!,#REF!)</definedName>
    <definedName name="dates_compare_min" localSheetId="90">IF(#REF!="On",#REF!,#REF!)</definedName>
    <definedName name="dates_compare_min" localSheetId="104">IF(#REF!="On",#REF!,#REF!)</definedName>
    <definedName name="dates_compare_min" localSheetId="106">IF(#REF!="On",#REF!,#REF!)</definedName>
    <definedName name="dates_compare_min">IF(#REF!="On",#REF!,#REF!)</definedName>
    <definedName name="dates_ED">#REF!</definedName>
    <definedName name="dates_ED_max" localSheetId="108">IF(#REF!="On",#REF!,#REF!)</definedName>
    <definedName name="dates_ED_max" localSheetId="88">IF(#REF!="On",#REF!,#REF!)</definedName>
    <definedName name="dates_ED_max" localSheetId="90">IF(#REF!="On",#REF!,#REF!)</definedName>
    <definedName name="dates_ED_max" localSheetId="104">IF(#REF!="On",#REF!,#REF!)</definedName>
    <definedName name="dates_ED_max" localSheetId="106">IF(#REF!="On",#REF!,#REF!)</definedName>
    <definedName name="dates_ED_max">IF(#REF!="On",#REF!,#REF!)</definedName>
    <definedName name="dates_ED_min" localSheetId="108">IF(#REF!="On",#REF!,#REF!)</definedName>
    <definedName name="dates_ED_min" localSheetId="88">IF(#REF!="On",#REF!,#REF!)</definedName>
    <definedName name="dates_ED_min" localSheetId="90">IF(#REF!="On",#REF!,#REF!)</definedName>
    <definedName name="dates_ED_min" localSheetId="104">IF(#REF!="On",#REF!,#REF!)</definedName>
    <definedName name="dates_ED_min" localSheetId="106">IF(#REF!="On",#REF!,#REF!)</definedName>
    <definedName name="dates_ED_min">IF(#REF!="On",#REF!,#REF!)</definedName>
    <definedName name="dates_FDCAB" localSheetId="106">#REF!</definedName>
    <definedName name="dates_FDCAB">#REF!</definedName>
    <definedName name="dates_FDCAB_max" localSheetId="108">IF(#REF!="On",#REF!,#REF!)</definedName>
    <definedName name="dates_FDCAB_max" localSheetId="104">IF(#REF!="On",#REF!,#REF!)</definedName>
    <definedName name="dates_FDCAB_max" localSheetId="106">IF(#REF!="On",#REF!,#REF!)</definedName>
    <definedName name="dates_FDCAB_max">IF(#REF!="On",#REF!,#REF!)</definedName>
    <definedName name="dates_FDCAB_min" localSheetId="106">IF(#REF!="On",#REF!,#REF!)</definedName>
    <definedName name="dates_FDCAB_min">IF(#REF!="On",#REF!,#REF!)</definedName>
    <definedName name="dates_FDFI" localSheetId="106">#REF!</definedName>
    <definedName name="dates_FDFI">#REF!</definedName>
    <definedName name="dates_FDFI_max" localSheetId="106">IF(#REF!="On",#REF!,#REF!)</definedName>
    <definedName name="dates_FDFI_max">IF(#REF!="On",#REF!,#REF!)</definedName>
    <definedName name="dates_FDFI_min" localSheetId="106">IF(#REF!="On",#REF!,#REF!)</definedName>
    <definedName name="dates_FDFI_min">IF(#REF!="On",#REF!,#REF!)</definedName>
    <definedName name="dates_FI" localSheetId="106">#REF!</definedName>
    <definedName name="dates_FI">#REF!</definedName>
    <definedName name="dates_forecast_max">#REF!</definedName>
    <definedName name="dates_forecast_min">#REF!</definedName>
    <definedName name="dates_INPUT" localSheetId="108">#REF!</definedName>
    <definedName name="dates_INPUT" localSheetId="91">#REF!</definedName>
    <definedName name="dates_INPUT" localSheetId="104">#REF!</definedName>
    <definedName name="dates_INPUT">#REF!</definedName>
    <definedName name="dates_master_max" localSheetId="108">IF(#REF!="On",#REF!,#REF!)</definedName>
    <definedName name="dates_master_max" localSheetId="91">IF(#REF!="On",#REF!,#REF!)</definedName>
    <definedName name="dates_master_max" localSheetId="104">IF(#REF!="On",#REF!,#REF!)</definedName>
    <definedName name="dates_master_max">IF(#REF!="On",#REF!,#REF!)</definedName>
    <definedName name="dates_master_min" localSheetId="108">IF(#REF!="On",#REF!,#REF!)</definedName>
    <definedName name="dates_master_min" localSheetId="91">IF(#REF!="On",#REF!,#REF!)</definedName>
    <definedName name="dates_master_min" localSheetId="104">IF(#REF!="On",#REF!,#REF!)</definedName>
    <definedName name="dates_master_min">IF(#REF!="On",#REF!,#REF!)</definedName>
    <definedName name="dates_results_max" localSheetId="108">IF(#REF!="On",#REF!,#REF!)</definedName>
    <definedName name="dates_results_max" localSheetId="104">IF(#REF!="On",#REF!,#REF!)</definedName>
    <definedName name="dates_results_max">IF(#REF!="On",#REF!,#REF!)</definedName>
    <definedName name="dates_results_min" localSheetId="108">IF(#REF!="On",#REF!,#REF!)</definedName>
    <definedName name="dates_results_min" localSheetId="104">IF(#REF!="On",#REF!,#REF!)</definedName>
    <definedName name="dates_results_min">IF(#REF!="On",#REF!,#REF!)</definedName>
    <definedName name="dates_SCEN">#REF!</definedName>
    <definedName name="dates_SCEN_max">IF(#REF!="On",#REF!,#REF!)</definedName>
    <definedName name="dates_SCEN_min">IF(#REF!="On",#REF!,#REF!)</definedName>
    <definedName name="dates_shocks_scen">#REF!</definedName>
    <definedName name="dates_TD">#REF!</definedName>
    <definedName name="dates_TD_max">IF(#REF!="On",#REF!,#REF!)</definedName>
    <definedName name="dates_TD_min">IF(#REF!="On",#REF!,#REF!)</definedName>
    <definedName name="dd" localSheetId="48" hidden="1">{"CASH BALANCING",#N/A,FALSE,"CASH";"CASH REPORT",#N/A,FALSE,"CASH"}</definedName>
    <definedName name="dd" localSheetId="108" hidden="1">{"CASH BALANCING",#N/A,FALSE,"CASH";"CASH REPORT",#N/A,FALSE,"CASH"}</definedName>
    <definedName name="dd" localSheetId="88" hidden="1">{"CASH BALANCING",#N/A,FALSE,"CASH";"CASH REPORT",#N/A,FALSE,"CASH"}</definedName>
    <definedName name="dd" localSheetId="90" hidden="1">{"CASH BALANCING",#N/A,FALSE,"CASH";"CASH REPORT",#N/A,FALSE,"CASH"}</definedName>
    <definedName name="dd" localSheetId="91" hidden="1">{"CASH BALANCING",#N/A,FALSE,"CASH";"CASH REPORT",#N/A,FALSE,"CASH"}</definedName>
    <definedName name="dd" localSheetId="104" hidden="1">{"CASH BALANCING",#N/A,FALSE,"CASH";"CASH REPORT",#N/A,FALSE,"CASH"}</definedName>
    <definedName name="dd" localSheetId="106" hidden="1">{"CASH BALANCING",#N/A,FALSE,"CASH";"CASH REPORT",#N/A,FALSE,"CASH"}</definedName>
    <definedName name="dd" hidden="1">{"CASH BALANCING",#N/A,FALSE,"CASH";"CASH REPORT",#N/A,FALSE,"CASH"}</definedName>
    <definedName name="ddd" localSheetId="88" hidden="1">{"Riqfin97",#N/A,FALSE,"Tran";"Riqfinpro",#N/A,FALSE,"Tran"}</definedName>
    <definedName name="ddd" localSheetId="90" hidden="1">{"Riqfin97",#N/A,FALSE,"Tran";"Riqfinpro",#N/A,FALSE,"Tran"}</definedName>
    <definedName name="ddd" hidden="1">{"Riqfin97",#N/A,FALSE,"Tran";"Riqfinpro",#N/A,FALSE,"Tran"}</definedName>
    <definedName name="de" localSheetId="48" hidden="1">{"CASH BALANCING",#N/A,FALSE,"CASH";"CASH REPORT",#N/A,FALSE,"CASH"}</definedName>
    <definedName name="de" localSheetId="108" hidden="1">{"CASH BALANCING",#N/A,FALSE,"CASH";"CASH REPORT",#N/A,FALSE,"CASH"}</definedName>
    <definedName name="de" localSheetId="88" hidden="1">{"CASH BALANCING",#N/A,FALSE,"CASH";"CASH REPORT",#N/A,FALSE,"CASH"}</definedName>
    <definedName name="de" localSheetId="90" hidden="1">{"CASH BALANCING",#N/A,FALSE,"CASH";"CASH REPORT",#N/A,FALSE,"CASH"}</definedName>
    <definedName name="de" localSheetId="91" hidden="1">{"CASH BALANCING",#N/A,FALSE,"CASH";"CASH REPORT",#N/A,FALSE,"CASH"}</definedName>
    <definedName name="de" localSheetId="104" hidden="1">{"CASH BALANCING",#N/A,FALSE,"CASH";"CASH REPORT",#N/A,FALSE,"CASH"}</definedName>
    <definedName name="de" localSheetId="106" hidden="1">{"CASH BALANCING",#N/A,FALSE,"CASH";"CASH REPORT",#N/A,FALSE,"CASH"}</definedName>
    <definedName name="de" hidden="1">{"CASH BALANCING",#N/A,FALSE,"CASH";"CASH REPORT",#N/A,FALSE,"CASH"}</definedName>
    <definedName name="DEBT">#REF!</definedName>
    <definedName name="Decision_Point" localSheetId="108">#REF!</definedName>
    <definedName name="Decision_Point" localSheetId="90">#REF!</definedName>
    <definedName name="Decision_Point" localSheetId="91">#REF!</definedName>
    <definedName name="Decision_Point" localSheetId="104">#REF!</definedName>
    <definedName name="Decision_Point" localSheetId="92">#REF!</definedName>
    <definedName name="Decision_Point" localSheetId="93">#REF!</definedName>
    <definedName name="Decision_Point" localSheetId="98">#REF!</definedName>
    <definedName name="Decision_Point" localSheetId="106">#REF!</definedName>
    <definedName name="Decision_Point">#REF!</definedName>
    <definedName name="deflate" localSheetId="108">#REF!</definedName>
    <definedName name="deflate" localSheetId="90">#REF!</definedName>
    <definedName name="deflate" localSheetId="91">#REF!</definedName>
    <definedName name="deflate" localSheetId="104">#REF!</definedName>
    <definedName name="deflate" localSheetId="106">#REF!</definedName>
    <definedName name="deflate">#REF!</definedName>
    <definedName name="delete02_3" localSheetId="108">#REF!</definedName>
    <definedName name="delete02_3">#REF!</definedName>
    <definedName name="DEM" localSheetId="108">#REF!</definedName>
    <definedName name="DEM" localSheetId="91">#REF!</definedName>
    <definedName name="DEM" localSheetId="104">#REF!</definedName>
    <definedName name="DEM" localSheetId="92">#REF!</definedName>
    <definedName name="DEM" localSheetId="93">#REF!</definedName>
    <definedName name="DEM" localSheetId="98">#REF!</definedName>
    <definedName name="DEM" localSheetId="106">#REF!</definedName>
    <definedName name="DEM">#REF!</definedName>
    <definedName name="Denmark_5B">#REF!</definedName>
    <definedName name="dfd" localSheetId="48" hidden="1">{"CASH BALANCING",#N/A,FALSE,"CASH";"CASH REPORT",#N/A,FALSE,"CASH"}</definedName>
    <definedName name="dfd" localSheetId="108" hidden="1">{"CASH BALANCING",#N/A,FALSE,"CASH";"CASH REPORT",#N/A,FALSE,"CASH"}</definedName>
    <definedName name="dfd" localSheetId="88" hidden="1">{"CASH BALANCING",#N/A,FALSE,"CASH";"CASH REPORT",#N/A,FALSE,"CASH"}</definedName>
    <definedName name="dfd" localSheetId="90" hidden="1">{"CASH BALANCING",#N/A,FALSE,"CASH";"CASH REPORT",#N/A,FALSE,"CASH"}</definedName>
    <definedName name="dfd" localSheetId="91" hidden="1">{"CASH BALANCING",#N/A,FALSE,"CASH";"CASH REPORT",#N/A,FALSE,"CASH"}</definedName>
    <definedName name="dfd" localSheetId="104" hidden="1">{"CASH BALANCING",#N/A,FALSE,"CASH";"CASH REPORT",#N/A,FALSE,"CASH"}</definedName>
    <definedName name="dfd" localSheetId="106" hidden="1">{"CASH BALANCING",#N/A,FALSE,"CASH";"CASH REPORT",#N/A,FALSE,"CASH"}</definedName>
    <definedName name="dfd" hidden="1">{"CASH BALANCING",#N/A,FALSE,"CASH";"CASH REPORT",#N/A,FALSE,"CASH"}</definedName>
    <definedName name="dfdf" hidden="1">#REF!</definedName>
    <definedName name="dfez" hidden="1">#REF!</definedName>
    <definedName name="dfg" localSheetId="88" hidden="1">{#N/A,#N/A,FALSE,"TMCOMP96";#N/A,#N/A,FALSE,"MAT96";#N/A,#N/A,FALSE,"FANDA96";#N/A,#N/A,FALSE,"INTRAN96";#N/A,#N/A,FALSE,"NAA9697";#N/A,#N/A,FALSE,"ECWEBB";#N/A,#N/A,FALSE,"MFT96";#N/A,#N/A,FALSE,"CTrecon"}</definedName>
    <definedName name="dfg" localSheetId="90"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88" hidden="1">{#N/A,#N/A,FALSE,"TMCOMP96";#N/A,#N/A,FALSE,"MAT96";#N/A,#N/A,FALSE,"FANDA96";#N/A,#N/A,FALSE,"INTRAN96";#N/A,#N/A,FALSE,"NAA9697";#N/A,#N/A,FALSE,"ECWEBB";#N/A,#N/A,FALSE,"MFT96";#N/A,#N/A,FALSE,"CTrecon"}</definedName>
    <definedName name="dfgae" localSheetId="90"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88" hidden="1">{#N/A,#N/A,FALSE,"TMCOMP96";#N/A,#N/A,FALSE,"MAT96";#N/A,#N/A,FALSE,"FANDA96";#N/A,#N/A,FALSE,"INTRAN96";#N/A,#N/A,FALSE,"NAA9697";#N/A,#N/A,FALSE,"ECWEBB";#N/A,#N/A,FALSE,"MFT96";#N/A,#N/A,FALSE,"CTrecon"}</definedName>
    <definedName name="dfrgfdgs" localSheetId="90"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88" hidden="1">{#N/A,#N/A,FALSE,"TMCOMP96";#N/A,#N/A,FALSE,"MAT96";#N/A,#N/A,FALSE,"FANDA96";#N/A,#N/A,FALSE,"INTRAN96";#N/A,#N/A,FALSE,"NAA9697";#N/A,#N/A,FALSE,"ECWEBB";#N/A,#N/A,FALSE,"MFT96";#N/A,#N/A,FALSE,"CTrecon"}</definedName>
    <definedName name="dgsgf" localSheetId="9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88" hidden="1">{#N/A,#N/A,FALSE,"TMCOMP96";#N/A,#N/A,FALSE,"MAT96";#N/A,#N/A,FALSE,"FANDA96";#N/A,#N/A,FALSE,"INTRAN96";#N/A,#N/A,FALSE,"NAA9697";#N/A,#N/A,FALSE,"ECWEBB";#N/A,#N/A,FALSE,"MFT96";#N/A,#N/A,FALSE,"CTrecon"}</definedName>
    <definedName name="dgsgf2" localSheetId="90"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gits" localSheetId="108">#REF!</definedName>
    <definedName name="digits" localSheetId="90">#REF!</definedName>
    <definedName name="digits" localSheetId="104">#REF!</definedName>
    <definedName name="digits" localSheetId="106">#REF!</definedName>
    <definedName name="digits">#REF!</definedName>
    <definedName name="dir_core" localSheetId="108">#REF!</definedName>
    <definedName name="dir_core" localSheetId="90">#REF!</definedName>
    <definedName name="dir_core" localSheetId="104">#REF!</definedName>
    <definedName name="dir_core" localSheetId="106">#REF!</definedName>
    <definedName name="dir_core">#REF!</definedName>
    <definedName name="dir_econ" localSheetId="108">#REF!</definedName>
    <definedName name="dir_econ" localSheetId="90">#REF!</definedName>
    <definedName name="dir_econ" localSheetId="104">#REF!</definedName>
    <definedName name="dir_econ" localSheetId="106">#REF!</definedName>
    <definedName name="dir_econ">#REF!</definedName>
    <definedName name="dir_fcast_bank">#REF!</definedName>
    <definedName name="dir_fiscal">#REF!</definedName>
    <definedName name="dir_FRdata">#REF!</definedName>
    <definedName name="dir_rbnz_bank">#REF!</definedName>
    <definedName name="dir_tax">#REF!</definedName>
    <definedName name="dir_util">#REF!</definedName>
    <definedName name="Distribution" hidden="1">#REF!</definedName>
    <definedName name="DLX1.USE" localSheetId="108">#REF!</definedName>
    <definedName name="DLX1.USE" localSheetId="91">#REF!</definedName>
    <definedName name="DLX1.USE" localSheetId="104">#REF!</definedName>
    <definedName name="DLX1.USE" localSheetId="92">#REF!</definedName>
    <definedName name="DLX1.USE" localSheetId="93">#REF!</definedName>
    <definedName name="DLX1.USE" localSheetId="98">#REF!</definedName>
    <definedName name="DLX1.USE">#REF!</definedName>
    <definedName name="DME_BeforeCloseCompleted">"False"</definedName>
    <definedName name="DME_Dirty" hidden="1">"False"</definedName>
    <definedName name="DME_LocalFile" hidden="1">"True"</definedName>
    <definedName name="DropDown" localSheetId="108">#REF!</definedName>
    <definedName name="DropDown" localSheetId="88">#REF!</definedName>
    <definedName name="DropDown" localSheetId="90">#REF!</definedName>
    <definedName name="DropDown" localSheetId="91">#REF!</definedName>
    <definedName name="DropDown" localSheetId="104">#REF!</definedName>
    <definedName name="DropDown" localSheetId="106">#REF!</definedName>
    <definedName name="DropDown">#REF!</definedName>
    <definedName name="dsfgdfg" localSheetId="88" hidden="1">{#N/A,#N/A,FALSE,"TMCOMP96";#N/A,#N/A,FALSE,"MAT96";#N/A,#N/A,FALSE,"FANDA96";#N/A,#N/A,FALSE,"INTRAN96";#N/A,#N/A,FALSE,"NAA9697";#N/A,#N/A,FALSE,"ECWEBB";#N/A,#N/A,FALSE,"MFT96";#N/A,#N/A,FALSE,"CTrecon"}</definedName>
    <definedName name="dsfgdfg" localSheetId="90"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88" hidden="1">{#N/A,#N/A,FALSE,"TMCOMP96";#N/A,#N/A,FALSE,"MAT96";#N/A,#N/A,FALSE,"FANDA96";#N/A,#N/A,FALSE,"INTRAN96";#N/A,#N/A,FALSE,"NAA9697";#N/A,#N/A,FALSE,"ECWEBB";#N/A,#N/A,FALSE,"MFT96";#N/A,#N/A,FALSE,"CTrecon"}</definedName>
    <definedName name="dsfgdsfgfdsg" localSheetId="90"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88" hidden="1">{#N/A,#N/A,FALSE,"TMCOMP96";#N/A,#N/A,FALSE,"MAT96";#N/A,#N/A,FALSE,"FANDA96";#N/A,#N/A,FALSE,"INTRAN96";#N/A,#N/A,FALSE,"NAA9697";#N/A,#N/A,FALSE,"ECWEBB";#N/A,#N/A,FALSE,"MFT96";#N/A,#N/A,FALSE,"CTrecon"}</definedName>
    <definedName name="dsfgdsg" localSheetId="90"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sfza" localSheetId="48" hidden="1">{"DISPAG1",#N/A,FALSE,"DISBURSE";"DISPAG2",#N/A,FALSE,"DISBURSE";"ACTDIS",#N/A,FALSE,"DISBURSE";"ACTOUT",#N/A,FALSE,"DISBURSE";"TOTDIFF",#N/A,FALSE,"DISBURSE";"REVDIS",#N/A,FALSE,"DISBURSE"}</definedName>
    <definedName name="dsfza" localSheetId="108" hidden="1">{"DISPAG1",#N/A,FALSE,"DISBURSE";"DISPAG2",#N/A,FALSE,"DISBURSE";"ACTDIS",#N/A,FALSE,"DISBURSE";"ACTOUT",#N/A,FALSE,"DISBURSE";"TOTDIFF",#N/A,FALSE,"DISBURSE";"REVDIS",#N/A,FALSE,"DISBURSE"}</definedName>
    <definedName name="dsfza" localSheetId="88" hidden="1">{"DISPAG1",#N/A,FALSE,"DISBURSE";"DISPAG2",#N/A,FALSE,"DISBURSE";"ACTDIS",#N/A,FALSE,"DISBURSE";"ACTOUT",#N/A,FALSE,"DISBURSE";"TOTDIFF",#N/A,FALSE,"DISBURSE";"REVDIS",#N/A,FALSE,"DISBURSE"}</definedName>
    <definedName name="dsfza" localSheetId="90" hidden="1">{"DISPAG1",#N/A,FALSE,"DISBURSE";"DISPAG2",#N/A,FALSE,"DISBURSE";"ACTDIS",#N/A,FALSE,"DISBURSE";"ACTOUT",#N/A,FALSE,"DISBURSE";"TOTDIFF",#N/A,FALSE,"DISBURSE";"REVDIS",#N/A,FALSE,"DISBURSE"}</definedName>
    <definedName name="dsfza" localSheetId="91" hidden="1">{"DISPAG1",#N/A,FALSE,"DISBURSE";"DISPAG2",#N/A,FALSE,"DISBURSE";"ACTDIS",#N/A,FALSE,"DISBURSE";"ACTOUT",#N/A,FALSE,"DISBURSE";"TOTDIFF",#N/A,FALSE,"DISBURSE";"REVDIS",#N/A,FALSE,"DISBURSE"}</definedName>
    <definedName name="dsfza" localSheetId="104" hidden="1">{"DISPAG1",#N/A,FALSE,"DISBURSE";"DISPAG2",#N/A,FALSE,"DISBURSE";"ACTDIS",#N/A,FALSE,"DISBURSE";"ACTOUT",#N/A,FALSE,"DISBURSE";"TOTDIFF",#N/A,FALSE,"DISBURSE";"REVDIS",#N/A,FALSE,"DISBURSE"}</definedName>
    <definedName name="dsfza" localSheetId="106" hidden="1">{"DISPAG1",#N/A,FALSE,"DISBURSE";"DISPAG2",#N/A,FALSE,"DISBURSE";"ACTDIS",#N/A,FALSE,"DISBURSE";"ACTOUT",#N/A,FALSE,"DISBURSE";"TOTDIFF",#N/A,FALSE,"DISBURSE";"REVDIS",#N/A,FALSE,"DISBURSE"}</definedName>
    <definedName name="dsfza" hidden="1">{"DISPAG1",#N/A,FALSE,"DISBURSE";"DISPAG2",#N/A,FALSE,"DISBURSE";"ACTDIS",#N/A,FALSE,"DISBURSE";"ACTOUT",#N/A,FALSE,"DISBURSE";"TOTDIFF",#N/A,FALSE,"DISBURSE";"REVDIS",#N/A,FALSE,"DISBURSE"}</definedName>
    <definedName name="ee" localSheetId="88" hidden="1">{"Tab1",#N/A,FALSE,"P";"Tab2",#N/A,FALSE,"P"}</definedName>
    <definedName name="ee" localSheetId="90" hidden="1">{"Tab1",#N/A,FALSE,"P";"Tab2",#N/A,FALSE,"P"}</definedName>
    <definedName name="ee" hidden="1">{"Tab1",#N/A,FALSE,"P";"Tab2",#N/A,FALSE,"P"}</definedName>
    <definedName name="eee" localSheetId="88" hidden="1">{"Tab1",#N/A,FALSE,"P";"Tab2",#N/A,FALSE,"P"}</definedName>
    <definedName name="eee" localSheetId="90" hidden="1">{"Tab1",#N/A,FALSE,"P";"Tab2",#N/A,FALSE,"P"}</definedName>
    <definedName name="eee" hidden="1">{"Tab1",#N/A,FALSE,"P";"Tab2",#N/A,FALSE,"P"}</definedName>
    <definedName name="EERcpiCnty" localSheetId="108">#REF!</definedName>
    <definedName name="EERcpiCnty" localSheetId="90">#REF!</definedName>
    <definedName name="EERcpiCnty" localSheetId="91">#REF!</definedName>
    <definedName name="EERcpiCnty" localSheetId="104">#REF!</definedName>
    <definedName name="EERcpiCnty" localSheetId="106">#REF!</definedName>
    <definedName name="EERcpiCnty">#REF!</definedName>
    <definedName name="eerCPInew" localSheetId="108">#REF!</definedName>
    <definedName name="eerCPInew" localSheetId="90">#REF!</definedName>
    <definedName name="eerCPInew" localSheetId="91">#REF!</definedName>
    <definedName name="eerCPInew" localSheetId="104">#REF!</definedName>
    <definedName name="eerCPInew" localSheetId="106">#REF!</definedName>
    <definedName name="eerCPInew">#REF!</definedName>
    <definedName name="EFO" localSheetId="90" hidden="1">#REF!</definedName>
    <definedName name="EFO" hidden="1">#REF!</definedName>
    <definedName name="Elasticity_All_Other_Transfer" localSheetId="84">#REF!</definedName>
    <definedName name="Elasticity_All_Other_Transfer" localSheetId="86">#REF!</definedName>
    <definedName name="Elasticity_All_Other_Transfer" localSheetId="108">#REF!</definedName>
    <definedName name="Elasticity_All_Other_Transfer">#REF!</definedName>
    <definedName name="Elasticity_Corporate_Tax" localSheetId="84">#REF!</definedName>
    <definedName name="Elasticity_Corporate_Tax" localSheetId="86">#REF!</definedName>
    <definedName name="Elasticity_Corporate_Tax" localSheetId="108">#REF!</definedName>
    <definedName name="Elasticity_Corporate_Tax">#REF!</definedName>
    <definedName name="Elasticity_Finance_Costs" localSheetId="84">#REF!</definedName>
    <definedName name="Elasticity_Finance_Costs" localSheetId="86">#REF!</definedName>
    <definedName name="Elasticity_Finance_Costs" localSheetId="108">#REF!</definedName>
    <definedName name="Elasticity_Finance_Costs">#REF!</definedName>
    <definedName name="Elasticity_GST" localSheetId="84">#REF!</definedName>
    <definedName name="Elasticity_GST" localSheetId="86">#REF!</definedName>
    <definedName name="Elasticity_GST" localSheetId="108">#REF!</definedName>
    <definedName name="Elasticity_GST">#REF!</definedName>
    <definedName name="Elasticity_Individual_Income_Tax" localSheetId="84">#REF!</definedName>
    <definedName name="Elasticity_Individual_Income_Tax" localSheetId="86">#REF!</definedName>
    <definedName name="Elasticity_Individual_Income_Tax" localSheetId="108">#REF!</definedName>
    <definedName name="Elasticity_Individual_Income_Tax">#REF!</definedName>
    <definedName name="Elasticity_Investment_Income" localSheetId="84">#REF!</definedName>
    <definedName name="Elasticity_Investment_Income" localSheetId="86">#REF!</definedName>
    <definedName name="Elasticity_Investment_Income" localSheetId="108">#REF!</definedName>
    <definedName name="Elasticity_Investment_Income">#REF!</definedName>
    <definedName name="Elasticity_Other_Expenses" localSheetId="84">#REF!</definedName>
    <definedName name="Elasticity_Other_Expenses" localSheetId="86">#REF!</definedName>
    <definedName name="Elasticity_Other_Expenses" localSheetId="108">#REF!</definedName>
    <definedName name="Elasticity_Other_Expenses">#REF!</definedName>
    <definedName name="Elasticity_Other_Indirect_Tax" localSheetId="84">#REF!</definedName>
    <definedName name="Elasticity_Other_Indirect_Tax" localSheetId="86">#REF!</definedName>
    <definedName name="Elasticity_Other_Indirect_Tax" localSheetId="108">#REF!</definedName>
    <definedName name="Elasticity_Other_Indirect_Tax">#REF!</definedName>
    <definedName name="Elasticity_Other_Revenue" localSheetId="84">#REF!</definedName>
    <definedName name="Elasticity_Other_Revenue" localSheetId="86">#REF!</definedName>
    <definedName name="Elasticity_Other_Revenue" localSheetId="108">#REF!</definedName>
    <definedName name="Elasticity_Other_Revenue">#REF!</definedName>
    <definedName name="Elasticity_Sole_Parent_Support" localSheetId="84">#REF!</definedName>
    <definedName name="Elasticity_Sole_Parent_Support" localSheetId="86">#REF!</definedName>
    <definedName name="Elasticity_Sole_Parent_Support" localSheetId="108">#REF!</definedName>
    <definedName name="Elasticity_Sole_Parent_Support">#REF!</definedName>
    <definedName name="Elasticity_Superannuation" localSheetId="84">#REF!</definedName>
    <definedName name="Elasticity_Superannuation" localSheetId="86">#REF!</definedName>
    <definedName name="Elasticity_Superannuation" localSheetId="108">#REF!</definedName>
    <definedName name="Elasticity_Superannuation">#REF!</definedName>
    <definedName name="Elasticity_Withholding_Other_Direct_Tax" localSheetId="84">#REF!</definedName>
    <definedName name="Elasticity_Withholding_Other_Direct_Tax" localSheetId="86">#REF!</definedName>
    <definedName name="Elasticity_Withholding_Other_Direct_Tax" localSheetId="108">#REF!</definedName>
    <definedName name="Elasticity_Withholding_Other_Direct_Tax">#REF!</definedName>
    <definedName name="ertert" hidden="1">#REF!</definedName>
    <definedName name="euro_ee">#REF!</definedName>
    <definedName name="Extraction_in_Percent_by_Enterprise_Size">#REF!</definedName>
    <definedName name="ExtraProfiles" hidden="1">#REF!</definedName>
    <definedName name="ExtraProfiless" hidden="1">#REF!</definedName>
    <definedName name="f1_time">#REF!</definedName>
    <definedName name="FAMERangeA1B4">#REF!</definedName>
    <definedName name="FAMERangeEECB4">#REF!</definedName>
    <definedName name="FAMERangeEUROB3">#REF!</definedName>
    <definedName name="FAMERangeEUROB4">#REF!</definedName>
    <definedName name="FAMERangeEUROB5">#REF!</definedName>
    <definedName name="FAMERangeexchebAD12">#REF!</definedName>
    <definedName name="FAMERangeirsAD12">#REF!</definedName>
    <definedName name="FAMERangeIRSB4">#REF!</definedName>
    <definedName name="FAMERangemgvcAD25">#REF!</definedName>
    <definedName name="FAMERangeOECDB4">#REF!</definedName>
    <definedName name="FAMERangesavnAD16">#REF!</definedName>
    <definedName name="FAMERangesavnAD20">#REF!</definedName>
    <definedName name="FAMERangesavnAD29">#REF!</definedName>
    <definedName name="FAMERangeSheet13C13">#REF!</definedName>
    <definedName name="FAMERangeSheet13C14">#REF!</definedName>
    <definedName name="FAMERangeSheet13C23">#REF!</definedName>
    <definedName name="FAMERangeSheet13C24">#REF!</definedName>
    <definedName name="FAMERangeSheet13C3">#REF!</definedName>
    <definedName name="FAMERangeSheet2B4">#REF!</definedName>
    <definedName name="FAMERangeSHNLGAB86">#REF!</definedName>
    <definedName name="FAMERangeSHNLGCAB42">#REF!</definedName>
    <definedName name="FAMERangeSHNLGCM57">#REF!</definedName>
    <definedName name="FAMERangeSHNLGCX57">#REF!</definedName>
    <definedName name="FAMERangeSHNLGPSTU60">#REF!</definedName>
    <definedName name="FAMERangeSHYPGTD34">#REF!</definedName>
    <definedName name="FAMERangeSHYPGTG55">#REF!</definedName>
    <definedName name="FAMERangeSHYPGTN51">#REF!</definedName>
    <definedName name="FAMERangeSHYRGAB60">#REF!</definedName>
    <definedName name="FAMERangeSRATIOAD12">#REF!</definedName>
    <definedName name="fcast_bank" localSheetId="108">#REF!</definedName>
    <definedName name="fcast_bank" localSheetId="88">#REF!</definedName>
    <definedName name="fcast_bank" localSheetId="91">#REF!</definedName>
    <definedName name="fcast_bank" localSheetId="104">#REF!</definedName>
    <definedName name="fcast_bank" localSheetId="106">#REF!</definedName>
    <definedName name="fcast_bank">#REF!</definedName>
    <definedName name="fd" localSheetId="48" hidden="1">{"DSBT",#N/A,FALSE,"DSBT";"CASHPAY",#N/A,FALSE,"CASHPAY"}</definedName>
    <definedName name="fd" localSheetId="108" hidden="1">{"DSBT",#N/A,FALSE,"DSBT";"CASHPAY",#N/A,FALSE,"CASHPAY"}</definedName>
    <definedName name="fd" localSheetId="88" hidden="1">{"DSBT",#N/A,FALSE,"DSBT";"CASHPAY",#N/A,FALSE,"CASHPAY"}</definedName>
    <definedName name="fd" localSheetId="90" hidden="1">{"DSBT",#N/A,FALSE,"DSBT";"CASHPAY",#N/A,FALSE,"CASHPAY"}</definedName>
    <definedName name="fd" localSheetId="91" hidden="1">{"DSBT",#N/A,FALSE,"DSBT";"CASHPAY",#N/A,FALSE,"CASHPAY"}</definedName>
    <definedName name="fd" localSheetId="104" hidden="1">{"DSBT",#N/A,FALSE,"DSBT";"CASHPAY",#N/A,FALSE,"CASHPAY"}</definedName>
    <definedName name="fd" localSheetId="106" hidden="1">{"DSBT",#N/A,FALSE,"DSBT";"CASHPAY",#N/A,FALSE,"CASHPAY"}</definedName>
    <definedName name="fd" hidden="1">{"DSBT",#N/A,FALSE,"DSBT";"CASHPAY",#N/A,FALSE,"CASHPAY"}</definedName>
    <definedName name="fdasfd" localSheetId="48" hidden="1">{"ESTIMATES",#N/A,FALSE,"CASH"}</definedName>
    <definedName name="fdasfd" localSheetId="108" hidden="1">{"ESTIMATES",#N/A,FALSE,"CASH"}</definedName>
    <definedName name="fdasfd" localSheetId="88" hidden="1">{"ESTIMATES",#N/A,FALSE,"CASH"}</definedName>
    <definedName name="fdasfd" localSheetId="90" hidden="1">{"ESTIMATES",#N/A,FALSE,"CASH"}</definedName>
    <definedName name="fdasfd" localSheetId="91" hidden="1">{"ESTIMATES",#N/A,FALSE,"CASH"}</definedName>
    <definedName name="fdasfd" localSheetId="104" hidden="1">{"ESTIMATES",#N/A,FALSE,"CASH"}</definedName>
    <definedName name="fdasfd" localSheetId="106" hidden="1">{"ESTIMATES",#N/A,FALSE,"CASH"}</definedName>
    <definedName name="fdasfd" hidden="1">{"ESTIMATES",#N/A,FALSE,"CASH"}</definedName>
    <definedName name="FDDD" localSheetId="88" hidden="1">{#N/A,#N/A,FALSE,"TMCOMP96";#N/A,#N/A,FALSE,"MAT96";#N/A,#N/A,FALSE,"FANDA96";#N/A,#N/A,FALSE,"INTRAN96";#N/A,#N/A,FALSE,"NAA9697";#N/A,#N/A,FALSE,"ECWEBB";#N/A,#N/A,FALSE,"MFT96";#N/A,#N/A,FALSE,"CTrecon"}</definedName>
    <definedName name="FDDD" localSheetId="9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f" localSheetId="48" hidden="1">{"CASH BALANCING",#N/A,FALSE,"CASH";"CASH REPORT",#N/A,FALSE,"CASH"}</definedName>
    <definedName name="fdf" localSheetId="108" hidden="1">{"CASH BALANCING",#N/A,FALSE,"CASH";"CASH REPORT",#N/A,FALSE,"CASH"}</definedName>
    <definedName name="fdf" localSheetId="88" hidden="1">{"CASH BALANCING",#N/A,FALSE,"CASH";"CASH REPORT",#N/A,FALSE,"CASH"}</definedName>
    <definedName name="fdf" localSheetId="90" hidden="1">{"CASH BALANCING",#N/A,FALSE,"CASH";"CASH REPORT",#N/A,FALSE,"CASH"}</definedName>
    <definedName name="fdf" localSheetId="91" hidden="1">{"CASH BALANCING",#N/A,FALSE,"CASH";"CASH REPORT",#N/A,FALSE,"CASH"}</definedName>
    <definedName name="fdf" localSheetId="104" hidden="1">{"CASH BALANCING",#N/A,FALSE,"CASH";"CASH REPORT",#N/A,FALSE,"CASH"}</definedName>
    <definedName name="fdf" localSheetId="106" hidden="1">{"CASH BALANCING",#N/A,FALSE,"CASH";"CASH REPORT",#N/A,FALSE,"CASH"}</definedName>
    <definedName name="fdf" hidden="1">{"CASH BALANCING",#N/A,FALSE,"CASH";"CASH REPORT",#N/A,FALSE,"CASH"}</definedName>
    <definedName name="fdgfgfd" localSheetId="88" hidden="1">{#N/A,#N/A,FALSE,"TMCOMP96";#N/A,#N/A,FALSE,"MAT96";#N/A,#N/A,FALSE,"FANDA96";#N/A,#N/A,FALSE,"INTRAN96";#N/A,#N/A,FALSE,"NAA9697";#N/A,#N/A,FALSE,"ECWEBB";#N/A,#N/A,FALSE,"MFT96";#N/A,#N/A,FALSE,"CTrecon"}</definedName>
    <definedName name="fdgfgfd" localSheetId="90"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d" localSheetId="48" hidden="1">{"DISPAG1",#N/A,FALSE,"DISBURSE";"DISPAG2",#N/A,FALSE,"DISBURSE";"ACTDIS",#N/A,FALSE,"DISBURSE";"ACTOUT",#N/A,FALSE,"DISBURSE";"TOTDIFF",#N/A,FALSE,"DISBURSE";"REVDIS",#N/A,FALSE,"DISBURSE"}</definedName>
    <definedName name="fed" localSheetId="108" hidden="1">{"DISPAG1",#N/A,FALSE,"DISBURSE";"DISPAG2",#N/A,FALSE,"DISBURSE";"ACTDIS",#N/A,FALSE,"DISBURSE";"ACTOUT",#N/A,FALSE,"DISBURSE";"TOTDIFF",#N/A,FALSE,"DISBURSE";"REVDIS",#N/A,FALSE,"DISBURSE"}</definedName>
    <definedName name="fed" localSheetId="88" hidden="1">{"DISPAG1",#N/A,FALSE,"DISBURSE";"DISPAG2",#N/A,FALSE,"DISBURSE";"ACTDIS",#N/A,FALSE,"DISBURSE";"ACTOUT",#N/A,FALSE,"DISBURSE";"TOTDIFF",#N/A,FALSE,"DISBURSE";"REVDIS",#N/A,FALSE,"DISBURSE"}</definedName>
    <definedName name="fed" localSheetId="90" hidden="1">{"DISPAG1",#N/A,FALSE,"DISBURSE";"DISPAG2",#N/A,FALSE,"DISBURSE";"ACTDIS",#N/A,FALSE,"DISBURSE";"ACTOUT",#N/A,FALSE,"DISBURSE";"TOTDIFF",#N/A,FALSE,"DISBURSE";"REVDIS",#N/A,FALSE,"DISBURSE"}</definedName>
    <definedName name="fed" localSheetId="91" hidden="1">{"DISPAG1",#N/A,FALSE,"DISBURSE";"DISPAG2",#N/A,FALSE,"DISBURSE";"ACTDIS",#N/A,FALSE,"DISBURSE";"ACTOUT",#N/A,FALSE,"DISBURSE";"TOTDIFF",#N/A,FALSE,"DISBURSE";"REVDIS",#N/A,FALSE,"DISBURSE"}</definedName>
    <definedName name="fed" localSheetId="104" hidden="1">{"DISPAG1",#N/A,FALSE,"DISBURSE";"DISPAG2",#N/A,FALSE,"DISBURSE";"ACTDIS",#N/A,FALSE,"DISBURSE";"ACTOUT",#N/A,FALSE,"DISBURSE";"TOTDIFF",#N/A,FALSE,"DISBURSE";"REVDIS",#N/A,FALSE,"DISBURSE"}</definedName>
    <definedName name="fed" localSheetId="106" hidden="1">{"DISPAG1",#N/A,FALSE,"DISBURSE";"DISPAG2",#N/A,FALSE,"DISBURSE";"ACTDIS",#N/A,FALSE,"DISBURSE";"ACTOUT",#N/A,FALSE,"DISBURSE";"TOTDIFF",#N/A,FALSE,"DISBURSE";"REVDIS",#N/A,FALSE,"DISBURSE"}</definedName>
    <definedName name="fed" hidden="1">{"DISPAG1",#N/A,FALSE,"DISBURSE";"DISPAG2",#N/A,FALSE,"DISBURSE";"ACTDIS",#N/A,FALSE,"DISBURSE";"ACTOUT",#N/A,FALSE,"DISBURSE";"TOTDIFF",#N/A,FALSE,"DISBURSE";"REVDIS",#N/A,FALSE,"DISBURSE"}</definedName>
    <definedName name="ff" localSheetId="48" hidden="1">{"CASH BALANCING",#N/A,FALSE,"CASH";"CASH REPORT",#N/A,FALSE,"CASH"}</definedName>
    <definedName name="ff" localSheetId="108" hidden="1">{"CASH BALANCING",#N/A,FALSE,"CASH";"CASH REPORT",#N/A,FALSE,"CASH"}</definedName>
    <definedName name="ff" localSheetId="88" hidden="1">{"CASH BALANCING",#N/A,FALSE,"CASH";"CASH REPORT",#N/A,FALSE,"CASH"}</definedName>
    <definedName name="ff" localSheetId="90" hidden="1">{"CASH BALANCING",#N/A,FALSE,"CASH";"CASH REPORT",#N/A,FALSE,"CASH"}</definedName>
    <definedName name="ff" localSheetId="91" hidden="1">{"CASH BALANCING",#N/A,FALSE,"CASH";"CASH REPORT",#N/A,FALSE,"CASH"}</definedName>
    <definedName name="ff" localSheetId="104" hidden="1">{"CASH BALANCING",#N/A,FALSE,"CASH";"CASH REPORT",#N/A,FALSE,"CASH"}</definedName>
    <definedName name="ff" localSheetId="106" hidden="1">{"CASH BALANCING",#N/A,FALSE,"CASH";"CASH REPORT",#N/A,FALSE,"CASH"}</definedName>
    <definedName name="ff" hidden="1">{"CASH BALANCING",#N/A,FALSE,"CASH";"CASH REPORT",#N/A,FALSE,"CASH"}</definedName>
    <definedName name="fff" localSheetId="88" hidden="1">{"Tab1",#N/A,FALSE,"P";"Tab2",#N/A,FALSE,"P"}</definedName>
    <definedName name="fff" localSheetId="90" hidden="1">{"Tab1",#N/A,FALSE,"P";"Tab2",#N/A,FALSE,"P"}</definedName>
    <definedName name="fff" hidden="1">{"Tab1",#N/A,FALSE,"P";"Tab2",#N/A,FALSE,"P"}</definedName>
    <definedName name="ffff">#REF!</definedName>
    <definedName name="fg" localSheetId="88" hidden="1">{#N/A,#N/A,FALSE,"TMCOMP96";#N/A,#N/A,FALSE,"MAT96";#N/A,#N/A,FALSE,"FANDA96";#N/A,#N/A,FALSE,"INTRAN96";#N/A,#N/A,FALSE,"NAA9697";#N/A,#N/A,FALSE,"ECWEBB";#N/A,#N/A,FALSE,"MFT96";#N/A,#N/A,FALSE,"CTrecon"}</definedName>
    <definedName name="fg" localSheetId="9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567">#REF!</definedName>
    <definedName name="FG_ISC123">#REF!</definedName>
    <definedName name="FG_ISC567">#REF!</definedName>
    <definedName name="fgdd" localSheetId="88" hidden="1">{#N/A,#N/A,FALSE,"TMCOMP96";#N/A,#N/A,FALSE,"MAT96";#N/A,#N/A,FALSE,"FANDA96";#N/A,#N/A,FALSE,"INTRAN96";#N/A,#N/A,FALSE,"NAA9697";#N/A,#N/A,FALSE,"ECWEBB";#N/A,#N/A,FALSE,"MFT96";#N/A,#N/A,FALSE,"CTrecon"}</definedName>
    <definedName name="fgdd" localSheetId="90"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88" hidden="1">{#N/A,#N/A,FALSE,"TMCOMP96";#N/A,#N/A,FALSE,"MAT96";#N/A,#N/A,FALSE,"FANDA96";#N/A,#N/A,FALSE,"INTRAN96";#N/A,#N/A,FALSE,"NAA9697";#N/A,#N/A,FALSE,"ECWEBB";#N/A,#N/A,FALSE,"MFT96";#N/A,#N/A,FALSE,"CTrecon"}</definedName>
    <definedName name="fgfd" localSheetId="9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88" hidden="1">{#N/A,#N/A,FALSE,"TMCOMP96";#N/A,#N/A,FALSE,"MAT96";#N/A,#N/A,FALSE,"FANDA96";#N/A,#N/A,FALSE,"INTRAN96";#N/A,#N/A,FALSE,"NAA9697";#N/A,#N/A,FALSE,"ECWEBB";#N/A,#N/A,FALSE,"MFT96";#N/A,#N/A,FALSE,"CTrecon"}</definedName>
    <definedName name="fgg" localSheetId="90"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88" hidden="1">{#N/A,#N/A,FALSE,"TMCOMP96";#N/A,#N/A,FALSE,"MAT96";#N/A,#N/A,FALSE,"FANDA96";#N/A,#N/A,FALSE,"INTRAN96";#N/A,#N/A,FALSE,"NAA9697";#N/A,#N/A,FALSE,"ECWEBB";#N/A,#N/A,FALSE,"MFT96";#N/A,#N/A,FALSE,"CTrecon"}</definedName>
    <definedName name="fghfgh" localSheetId="9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 hidden="1">#REF!</definedName>
    <definedName name="Fig.2.2.L">#REF!,#REF!,#REF!,#REF!,#REF!,#REF!,#REF!,#REF!,#REF!,#REF!</definedName>
    <definedName name="FIG2wp1" hidden="1">#REF!</definedName>
    <definedName name="figure" hidden="1">#REF!</definedName>
    <definedName name="Financing" localSheetId="88" hidden="1">{"Tab1",#N/A,FALSE,"P";"Tab2",#N/A,FALSE,"P"}</definedName>
    <definedName name="Financing" localSheetId="90" hidden="1">{"Tab1",#N/A,FALSE,"P";"Tab2",#N/A,FALSE,"P"}</definedName>
    <definedName name="Financing" hidden="1">{"Tab1",#N/A,FALSE,"P";"Tab2",#N/A,FALSE,"P"}</definedName>
    <definedName name="Finland">#REF!</definedName>
    <definedName name="Finland_5B">#REF!</definedName>
    <definedName name="fnamecur" localSheetId="108">#REF!</definedName>
    <definedName name="fnamecur" localSheetId="90">#REF!</definedName>
    <definedName name="fnamecur" localSheetId="91">#REF!</definedName>
    <definedName name="fnamecur" localSheetId="104">#REF!</definedName>
    <definedName name="fnamecur" localSheetId="106">#REF!</definedName>
    <definedName name="fnamecur">#REF!</definedName>
    <definedName name="folder_calcs" localSheetId="108">#REF!</definedName>
    <definedName name="folder_calcs" localSheetId="88">#REF!</definedName>
    <definedName name="folder_calcs" localSheetId="104">#REF!</definedName>
    <definedName name="folder_calcs" localSheetId="106">#REF!</definedName>
    <definedName name="folder_calcs">#REF!</definedName>
    <definedName name="folder_pub" localSheetId="108">#REF!</definedName>
    <definedName name="folder_pub" localSheetId="88">#REF!</definedName>
    <definedName name="folder_pub" localSheetId="104">#REF!</definedName>
    <definedName name="folder_pub" localSheetId="106">#REF!</definedName>
    <definedName name="folder_pub">#REF!</definedName>
    <definedName name="found">#REF!</definedName>
    <definedName name="FQ">#REF!</definedName>
    <definedName name="France">#REF!</definedName>
    <definedName name="France_5B">#REF!</definedName>
    <definedName name="fshrts" hidden="1">#REF!</definedName>
    <definedName name="Full">#REF!</definedName>
    <definedName name="function_name">#REF!</definedName>
    <definedName name="fyrlast" localSheetId="108">#REF!</definedName>
    <definedName name="fyrlast" localSheetId="91">#REF!</definedName>
    <definedName name="fyrlast" localSheetId="104">#REF!</definedName>
    <definedName name="fyrlast">#REF!</definedName>
    <definedName name="fyu" hidden="1">#REF!</definedName>
    <definedName name="g" localSheetId="48">#REF!</definedName>
    <definedName name="g" localSheetId="108">#REF!</definedName>
    <definedName name="g" localSheetId="88">#REF!</definedName>
    <definedName name="g" localSheetId="104">#REF!</definedName>
    <definedName name="g" localSheetId="92">#REF!</definedName>
    <definedName name="g" localSheetId="93">#REF!</definedName>
    <definedName name="g" localSheetId="98">#REF!</definedName>
    <definedName name="g" localSheetId="106">#REF!</definedName>
    <definedName name="G">#REF!</definedName>
    <definedName name="GBP" localSheetId="48">#REF!</definedName>
    <definedName name="GBP" localSheetId="108">#REF!</definedName>
    <definedName name="GBP" localSheetId="91">#REF!</definedName>
    <definedName name="GBP" localSheetId="104">#REF!</definedName>
    <definedName name="GBP" localSheetId="92">#REF!</definedName>
    <definedName name="GBP" localSheetId="93">#REF!</definedName>
    <definedName name="GBP" localSheetId="98">#REF!</definedName>
    <definedName name="GBP" localSheetId="106">#REF!</definedName>
    <definedName name="GBP">#REF!</definedName>
    <definedName name="GDP">OFFSET(#REF!, 0, 0, 40, COUNTA(#REF!))</definedName>
    <definedName name="GDP4.19">#REF!</definedName>
    <definedName name="GDPCountryAbb">#REF!</definedName>
    <definedName name="GDPPerHour">OFFSET(#REF!, 0, 0, 23, COUNTA(#REF!))</definedName>
    <definedName name="GDPPerHrOECD">OFFSET(#REF!, 0, 0, 35, COUNTA(#REF!))</definedName>
    <definedName name="Germany_5B">#REF!</definedName>
    <definedName name="GFCFusd">#REF!</definedName>
    <definedName name="ggg" localSheetId="88" hidden="1">{"Riqfin97",#N/A,FALSE,"Tran";"Riqfinpro",#N/A,FALSE,"Tran"}</definedName>
    <definedName name="ggg" localSheetId="90" hidden="1">{"Riqfin97",#N/A,FALSE,"Tran";"Riqfinpro",#N/A,FALSE,"Tran"}</definedName>
    <definedName name="ggg" hidden="1">{"Riqfin97",#N/A,FALSE,"Tran";"Riqfinpro",#N/A,FALSE,"Tran"}</definedName>
    <definedName name="ggggg" hidden="1">#REF!</definedName>
    <definedName name="ghj" localSheetId="88" hidden="1">{#N/A,#N/A,FALSE,"TMCOMP96";#N/A,#N/A,FALSE,"MAT96";#N/A,#N/A,FALSE,"FANDA96";#N/A,#N/A,FALSE,"INTRAN96";#N/A,#N/A,FALSE,"NAA9697";#N/A,#N/A,FALSE,"ECWEBB";#N/A,#N/A,FALSE,"MFT96";#N/A,#N/A,FALSE,"CTrecon"}</definedName>
    <definedName name="ghj" localSheetId="9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ia">#REF!</definedName>
    <definedName name="giac">#REF!</definedName>
    <definedName name="giac1">#REF!</definedName>
    <definedName name="giac2">#REF!</definedName>
    <definedName name="Glossary">#REF!</definedName>
    <definedName name="GOV" localSheetId="48">#REF!</definedName>
    <definedName name="GOV" localSheetId="108">#REF!</definedName>
    <definedName name="GOV" localSheetId="91">#REF!</definedName>
    <definedName name="GOV" localSheetId="104">#REF!</definedName>
    <definedName name="GOV" localSheetId="92">#REF!</definedName>
    <definedName name="GOV" localSheetId="93">#REF!</definedName>
    <definedName name="GOV" localSheetId="98">#REF!</definedName>
    <definedName name="GOV" localSheetId="106">#REF!</definedName>
    <definedName name="GOV">#REF!</definedName>
    <definedName name="Gpv" hidden="1">#REF!</definedName>
    <definedName name="Graph">#REF!</definedName>
    <definedName name="graph1">#REF!</definedName>
    <definedName name="graph2">#REF!</definedName>
    <definedName name="graph3">#REF!</definedName>
    <definedName name="GraphCountry">#REF!</definedName>
    <definedName name="gsdfr" localSheetId="108">#REF!</definedName>
    <definedName name="gsdfr" localSheetId="91">#REF!</definedName>
    <definedName name="gsdfr" localSheetId="104">#REF!</definedName>
    <definedName name="gsdfr" localSheetId="92">#REF!</definedName>
    <definedName name="gsdfr" localSheetId="93">#REF!</definedName>
    <definedName name="gsdfr" localSheetId="98">#REF!</definedName>
    <definedName name="gsdfr">#REF!</definedName>
    <definedName name="H" hidden="1">#REF!</definedName>
    <definedName name="hfshfrt" hidden="1">#REF!</definedName>
    <definedName name="hgf" hidden="1">#REF!</definedName>
    <definedName name="hgh" hidden="1">#REF!</definedName>
    <definedName name="hhh" hidden="1">#REF!</definedName>
    <definedName name="Highest_Inter_Bank_Rate">#REF!</definedName>
    <definedName name="hj">#REF!</definedName>
    <definedName name="HL_1">#REF!</definedName>
    <definedName name="HL_12">#REF!</definedName>
    <definedName name="HL_13">#REF!</definedName>
    <definedName name="HL_14">#REF!</definedName>
    <definedName name="HL_15">#REF!</definedName>
    <definedName name="HL_17">#REF!</definedName>
    <definedName name="HL_21">#REF!</definedName>
    <definedName name="HL_23">#REF!</definedName>
    <definedName name="HL_24">#REF!</definedName>
    <definedName name="HL_26">#REF!</definedName>
    <definedName name="HL_27">#REF!</definedName>
    <definedName name="HL_30">#REF!</definedName>
    <definedName name="HL_31">#REF!</definedName>
    <definedName name="HL_32">#REF!</definedName>
    <definedName name="HL_33">#REF!</definedName>
    <definedName name="HL_34">#REF!</definedName>
    <definedName name="HL_35">#REF!</definedName>
    <definedName name="HL_36">#REF!</definedName>
    <definedName name="HL_37">#REF!</definedName>
    <definedName name="HL_38">#REF!</definedName>
    <definedName name="HL_39">#REF!</definedName>
    <definedName name="HL_4">#REF!</definedName>
    <definedName name="HL_41">#REF!</definedName>
    <definedName name="HL_42">#REF!</definedName>
    <definedName name="HL_43">#REF!</definedName>
    <definedName name="HL_44">#REF!</definedName>
    <definedName name="HL_45">#REF!</definedName>
    <definedName name="HL_46">#REF!</definedName>
    <definedName name="HL_52">#REF!</definedName>
    <definedName name="HL_54">#REF!</definedName>
    <definedName name="HL_55">#REF!</definedName>
    <definedName name="HL_56">#REF!</definedName>
    <definedName name="HL_57">#REF!</definedName>
    <definedName name="HL_58">#REF!</definedName>
    <definedName name="HL_59">#REF!</definedName>
    <definedName name="HL_65">#REF!</definedName>
    <definedName name="HL_66">#REF!</definedName>
    <definedName name="HL_67">#REF!</definedName>
    <definedName name="HL_68">#REF!</definedName>
    <definedName name="HL_71">#REF!</definedName>
    <definedName name="HL_72">#REF!</definedName>
    <definedName name="HL_8">#REF!</definedName>
    <definedName name="HL_87">#REF!</definedName>
    <definedName name="HL_88">#REF!</definedName>
    <definedName name="HL_89">#REF!</definedName>
    <definedName name="HL_9">#REF!</definedName>
    <definedName name="HL_90">#REF!</definedName>
    <definedName name="HrsWorked">OFFSET(#REF!, 0, 0, 42, COUNTA(#REF!))</definedName>
    <definedName name="HTML_CodePage" hidden="1">1252</definedName>
    <definedName name="HTML_Control" localSheetId="88" hidden="1">{"'Resources'!$A$1:$W$34","'Balance Sheet'!$A$1:$W$58","'SFD'!$A$1:$J$52"}</definedName>
    <definedName name="HTML_Control" localSheetId="90"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88" hidden="1">{"'Basic'!$A$1:$F$96"}</definedName>
    <definedName name="huh" localSheetId="90" hidden="1">{"'Basic'!$A$1:$F$96"}</definedName>
    <definedName name="huh" hidden="1">{"'Basic'!$A$1:$F$96"}</definedName>
    <definedName name="Hungary_5B">#REF!</definedName>
    <definedName name="I">#REF!</definedName>
    <definedName name="IB">#REF!</definedName>
    <definedName name="Iceland_5B">#REF!</definedName>
    <definedName name="id_ED" localSheetId="108">#REF!</definedName>
    <definedName name="id_ED" localSheetId="88">#REF!</definedName>
    <definedName name="id_ED" localSheetId="104">#REF!</definedName>
    <definedName name="id_ED" localSheetId="106">#REF!</definedName>
    <definedName name="id_ED">#REF!</definedName>
    <definedName name="idx_AND_Note1">#REF!</definedName>
    <definedName name="idx_AND_Note2">#REF!</definedName>
    <definedName name="idx_IMR_Note1">#REF!</definedName>
    <definedName name="idx_IMR_Note2">#REF!</definedName>
    <definedName name="idx_IMR_V1">#REF!</definedName>
    <definedName name="idx_IMR_V2">#REF!</definedName>
    <definedName name="idx_IMR_Y1">#REF!</definedName>
    <definedName name="idx_IMR_Y2">#REF!</definedName>
    <definedName name="IH">#REF!</definedName>
    <definedName name="ii" localSheetId="88" hidden="1">{"Tab1",#N/A,FALSE,"P";"Tab2",#N/A,FALSE,"P"}</definedName>
    <definedName name="ii" localSheetId="90" hidden="1">{"Tab1",#N/A,FALSE,"P";"Tab2",#N/A,FALSE,"P"}</definedName>
    <definedName name="ii" hidden="1">{"Tab1",#N/A,FALSE,"P";"Tab2",#N/A,FALSE,"P"}</definedName>
    <definedName name="imf" hidden="1">#REF!</definedName>
    <definedName name="IMRData">#REF!</definedName>
    <definedName name="IMRFootnote1">#REF!</definedName>
    <definedName name="IMRFootnote2">#REF!</definedName>
    <definedName name="IMYRCAT">#REF!</definedName>
    <definedName name="index_CAB" localSheetId="108">#REF!</definedName>
    <definedName name="index_CAB" localSheetId="88">#REF!</definedName>
    <definedName name="index_CAB" localSheetId="104">#REF!</definedName>
    <definedName name="index_CAB" localSheetId="106">#REF!</definedName>
    <definedName name="index_CAB">#REF!</definedName>
    <definedName name="index_compare" localSheetId="108">#REF!</definedName>
    <definedName name="index_compare" localSheetId="88">#REF!</definedName>
    <definedName name="index_compare" localSheetId="104">#REF!</definedName>
    <definedName name="index_compare" localSheetId="106">#REF!</definedName>
    <definedName name="index_compare">#REF!</definedName>
    <definedName name="index_ED">#REF!</definedName>
    <definedName name="index_FDCAB" localSheetId="106">#REF!</definedName>
    <definedName name="index_FDCAB">#REF!</definedName>
    <definedName name="index_FDFI" localSheetId="106">#REF!</definedName>
    <definedName name="index_FDFI">#REF!</definedName>
    <definedName name="index_FI" localSheetId="106">#REF!</definedName>
    <definedName name="index_FI">#REF!</definedName>
    <definedName name="index_INPUT" localSheetId="106">#REF!</definedName>
    <definedName name="index_INPUT">#REF!</definedName>
    <definedName name="index_SCEN" localSheetId="106">#REF!</definedName>
    <definedName name="index_SCEN">#REF!</definedName>
    <definedName name="index_shocks_scen">#REF!</definedName>
    <definedName name="index_TD">#REF!</definedName>
    <definedName name="INDF1">#REF!</definedName>
    <definedName name="indf11">#REF!</definedName>
    <definedName name="indf11_94">#REF!</definedName>
    <definedName name="INDF12">#REF!</definedName>
    <definedName name="INDF13">#REF!</definedName>
    <definedName name="inf" localSheetId="108">#REF!</definedName>
    <definedName name="inf" localSheetId="91">#REF!</definedName>
    <definedName name="inf" localSheetId="104">#REF!</definedName>
    <definedName name="inf">#REF!</definedName>
    <definedName name="inflation" hidden="1">#REF!</definedName>
    <definedName name="INFLOWS">#REF!</definedName>
    <definedName name="init" localSheetId="108">#REF!</definedName>
    <definedName name="init" localSheetId="91">#REF!</definedName>
    <definedName name="init" localSheetId="104">#REF!</definedName>
    <definedName name="init">#REF!</definedName>
    <definedName name="InputStatus" localSheetId="108">OFFSET(#REF!,0,0,#REF!,1)</definedName>
    <definedName name="InputStatus" localSheetId="88">OFFSET(#REF!,0,0,#REF!,1)</definedName>
    <definedName name="InputStatus" localSheetId="90">OFFSET(#REF!,0,0,#REF!,1)</definedName>
    <definedName name="InputStatus" localSheetId="91">OFFSET(#REF!,0,0,#REF!,1)</definedName>
    <definedName name="InputStatus" localSheetId="104">OFFSET(#REF!,0,0,#REF!,1)</definedName>
    <definedName name="InputStatus" localSheetId="106">OFFSET(#REF!,0,0,#REF!,1)</definedName>
    <definedName name="InputStatus">OFFSET(#REF!,0,0,#REF!,1)</definedName>
    <definedName name="int" localSheetId="48">#REF!</definedName>
    <definedName name="int" localSheetId="108">#REF!</definedName>
    <definedName name="int" localSheetId="88">#REF!</definedName>
    <definedName name="int" localSheetId="90">#REF!</definedName>
    <definedName name="int" localSheetId="104">#REF!</definedName>
    <definedName name="int" localSheetId="92">#REF!</definedName>
    <definedName name="int" localSheetId="93">#REF!</definedName>
    <definedName name="int" localSheetId="98">#REF!</definedName>
    <definedName name="int" localSheetId="106">#REF!</definedName>
    <definedName name="int">#REF!</definedName>
    <definedName name="INTEREST" localSheetId="88">#REF!</definedName>
    <definedName name="INTEREST" localSheetId="90">#REF!</definedName>
    <definedName name="INTEREST">#REF!</definedName>
    <definedName name="inthe" localSheetId="108" hidden="1">{"ESTIMATES",#N/A,FALSE,"CASH"}</definedName>
    <definedName name="inthe" localSheetId="88" hidden="1">{"ESTIMATES",#N/A,FALSE,"CASH"}</definedName>
    <definedName name="inthe" localSheetId="90" hidden="1">{"ESTIMATES",#N/A,FALSE,"CASH"}</definedName>
    <definedName name="inthe" localSheetId="91" hidden="1">{"ESTIMATES",#N/A,FALSE,"CASH"}</definedName>
    <definedName name="inthe" localSheetId="104" hidden="1">{"ESTIMATES",#N/A,FALSE,"CASH"}</definedName>
    <definedName name="inthe" localSheetId="106" hidden="1">{"ESTIMATES",#N/A,FALSE,"CASH"}</definedName>
    <definedName name="inthe" hidden="1">{"ESTIMATES",#N/A,FALSE,"CASH"}</definedName>
    <definedName name="Introduction">#REF!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5B">#REF!</definedName>
    <definedName name="IT">#REF!</definedName>
    <definedName name="Italy">#REF!</definedName>
    <definedName name="Italy_5B">#REF!</definedName>
    <definedName name="Japan">#REF!</definedName>
    <definedName name="Japan_5B">#REF!</definedName>
    <definedName name="jfld">#REF!</definedName>
    <definedName name="jhkgh" localSheetId="88" hidden="1">{#N/A,#N/A,FALSE,"TMCOMP96";#N/A,#N/A,FALSE,"MAT96";#N/A,#N/A,FALSE,"FANDA96";#N/A,#N/A,FALSE,"INTRAN96";#N/A,#N/A,FALSE,"NAA9697";#N/A,#N/A,FALSE,"ECWEBB";#N/A,#N/A,FALSE,"MFT96";#N/A,#N/A,FALSE,"CTrecon"}</definedName>
    <definedName name="jhkgh" localSheetId="9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88" hidden="1">{#N/A,#N/A,FALSE,"TMCOMP96";#N/A,#N/A,FALSE,"MAT96";#N/A,#N/A,FALSE,"FANDA96";#N/A,#N/A,FALSE,"INTRAN96";#N/A,#N/A,FALSE,"NAA9697";#N/A,#N/A,FALSE,"ECWEBB";#N/A,#N/A,FALSE,"MFT96";#N/A,#N/A,FALSE,"CTrecon"}</definedName>
    <definedName name="jhkgh2" localSheetId="9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lglg">#REF!</definedName>
    <definedName name="jj" localSheetId="88" hidden="1">{"Riqfin97",#N/A,FALSE,"Tran";"Riqfinpro",#N/A,FALSE,"Tran"}</definedName>
    <definedName name="jj" localSheetId="90" hidden="1">{"Riqfin97",#N/A,FALSE,"Tran";"Riqfinpro",#N/A,FALSE,"Tran"}</definedName>
    <definedName name="jj" hidden="1">{"Riqfin97",#N/A,FALSE,"Tran";"Riqfinpro",#N/A,FALSE,"Tran"}</definedName>
    <definedName name="jjj" hidden="1">#REF!</definedName>
    <definedName name="jjjjjj" hidden="1">#REF!</definedName>
    <definedName name="JPY" localSheetId="48">#REF!</definedName>
    <definedName name="JPY" localSheetId="108">#REF!</definedName>
    <definedName name="JPY" localSheetId="90">#REF!</definedName>
    <definedName name="JPY" localSheetId="91">#REF!</definedName>
    <definedName name="JPY" localSheetId="104">#REF!</definedName>
    <definedName name="JPY" localSheetId="92">#REF!</definedName>
    <definedName name="JPY" localSheetId="93">#REF!</definedName>
    <definedName name="JPY" localSheetId="98">#REF!</definedName>
    <definedName name="JPY" localSheetId="106">#REF!</definedName>
    <definedName name="JPY">#REF!</definedName>
    <definedName name="kk" localSheetId="88" hidden="1">{"Tab1",#N/A,FALSE,"P";"Tab2",#N/A,FALSE,"P"}</definedName>
    <definedName name="kk" localSheetId="90" hidden="1">{"Tab1",#N/A,FALSE,"P";"Tab2",#N/A,FALSE,"P"}</definedName>
    <definedName name="kk" hidden="1">{"Tab1",#N/A,FALSE,"P";"Tab2",#N/A,FALSE,"P"}</definedName>
    <definedName name="kkk" localSheetId="88" hidden="1">{"Tab1",#N/A,FALSE,"P";"Tab2",#N/A,FALSE,"P"}</definedName>
    <definedName name="kkk" localSheetId="90" hidden="1">{"Tab1",#N/A,FALSE,"P";"Tab2",#N/A,FALSE,"P"}</definedName>
    <definedName name="kkk" hidden="1">{"Tab1",#N/A,FALSE,"P";"Tab2",#N/A,FALSE,"P"}</definedName>
    <definedName name="kkkk" hidden="1">#REF!</definedName>
    <definedName name="Korea_5B">#REF!</definedName>
    <definedName name="Label">#REF!</definedName>
    <definedName name="label_year" localSheetId="88">OFFSET(#REF!,0,0,1,#REF!)</definedName>
    <definedName name="label_year" localSheetId="90">OFFSET(#REF!,0,0,1,#REF!)</definedName>
    <definedName name="label_year">OFFSET(#REF!,0,0,1,#REF!)</definedName>
    <definedName name="Labourproductivity" hidden="1">#REF!</definedName>
    <definedName name="lastone">#REF!</definedName>
    <definedName name="Length">#REF!</definedName>
    <definedName name="LevelsUS">#REF!</definedName>
    <definedName name="LifeExpData">#REF!</definedName>
    <definedName name="lignenoire2">#REF!</definedName>
    <definedName name="limcount" hidden="1">3</definedName>
    <definedName name="lkl" localSheetId="48">#REF!</definedName>
    <definedName name="lkl" localSheetId="108">#REF!</definedName>
    <definedName name="lkl" localSheetId="88">#REF!</definedName>
    <definedName name="lkl" localSheetId="90">#REF!</definedName>
    <definedName name="lkl" localSheetId="104">#REF!</definedName>
    <definedName name="lkl" localSheetId="92">#REF!</definedName>
    <definedName name="lkl" localSheetId="93">#REF!</definedName>
    <definedName name="lkl" localSheetId="98">#REF!</definedName>
    <definedName name="lkl" localSheetId="106">#REF!</definedName>
    <definedName name="lkl">#REF!</definedName>
    <definedName name="ll" localSheetId="88" hidden="1">{"Tab1",#N/A,FALSE,"P";"Tab2",#N/A,FALSE,"P"}</definedName>
    <definedName name="ll" localSheetId="90" hidden="1">{"Tab1",#N/A,FALSE,"P";"Tab2",#N/A,FALSE,"P"}</definedName>
    <definedName name="ll" hidden="1">{"Tab1",#N/A,FALSE,"P";"Tab2",#N/A,FALSE,"P"}</definedName>
    <definedName name="lll" localSheetId="88" hidden="1">{"Riqfin97",#N/A,FALSE,"Tran";"Riqfinpro",#N/A,FALSE,"Tran"}</definedName>
    <definedName name="lll" localSheetId="90" hidden="1">{"Riqfin97",#N/A,FALSE,"Tran";"Riqfinpro",#N/A,FALSE,"Tran"}</definedName>
    <definedName name="lll" hidden="1">{"Riqfin97",#N/A,FALSE,"Tran";"Riqfinpro",#N/A,FALSE,"Tran"}</definedName>
    <definedName name="llll" hidden="1">#REF!</definedName>
    <definedName name="load_ED" localSheetId="48">#REF!</definedName>
    <definedName name="load_ED" localSheetId="108">#REF!</definedName>
    <definedName name="load_ED" localSheetId="88">#REF!</definedName>
    <definedName name="load_ED" localSheetId="90">#REF!</definedName>
    <definedName name="load_ED" localSheetId="104">#REF!</definedName>
    <definedName name="load_ED" localSheetId="106">#REF!</definedName>
    <definedName name="load_ED">#REF!</definedName>
    <definedName name="load_FD_fcast" localSheetId="88">#REF!</definedName>
    <definedName name="load_FD_fcast" localSheetId="90">#REF!</definedName>
    <definedName name="load_FD_fcast" localSheetId="104">#REF!</definedName>
    <definedName name="load_FD_fcast" localSheetId="106">#REF!</definedName>
    <definedName name="load_FD_fcast">#REF!</definedName>
    <definedName name="load_FD_hist">#REF!</definedName>
    <definedName name="load_TD">#REF!</definedName>
    <definedName name="look_share">#REF!</definedName>
    <definedName name="lookups" localSheetId="108">#REF!</definedName>
    <definedName name="lookups" localSheetId="91">#REF!</definedName>
    <definedName name="lookups" localSheetId="104">#REF!</definedName>
    <definedName name="lookups">#REF!</definedName>
    <definedName name="LookupTable">#REF!</definedName>
    <definedName name="Lowest_Inter_Bank_Rate">#REF!</definedName>
    <definedName name="lpgrowth" localSheetId="88" hidden="1">{"view1",#N/A,FALSE,"EECDATA";"view2",#N/A,FALSE,"EECDATA"}</definedName>
    <definedName name="lpgrowth" localSheetId="90" hidden="1">{"view1",#N/A,FALSE,"EECDATA";"view2",#N/A,FALSE,"EECDATA"}</definedName>
    <definedName name="lpgrowth" hidden="1">{"view1",#N/A,FALSE,"EECDATA";"view2",#N/A,FALSE,"EECDATA"}</definedName>
    <definedName name="LTI">#REF!</definedName>
    <definedName name="m">#REF!</definedName>
    <definedName name="m0">#REF!</definedName>
    <definedName name="Master_Error_check">#REF!</definedName>
    <definedName name="Median">#REF!</definedName>
    <definedName name="MEDTERM">#REF!</definedName>
    <definedName name="Men">#REF!</definedName>
    <definedName name="meta_ED" localSheetId="108">#REF!</definedName>
    <definedName name="meta_ED" localSheetId="88">#REF!</definedName>
    <definedName name="meta_ED" localSheetId="104">#REF!</definedName>
    <definedName name="meta_ED" localSheetId="106">#REF!</definedName>
    <definedName name="meta_ED">#REF!</definedName>
    <definedName name="Mexico_5B">#REF!</definedName>
    <definedName name="mmm" localSheetId="88" hidden="1">{"Riqfin97",#N/A,FALSE,"Tran";"Riqfinpro",#N/A,FALSE,"Tran"}</definedName>
    <definedName name="mmm" localSheetId="90" hidden="1">{"Riqfin97",#N/A,FALSE,"Tran";"Riqfinpro",#N/A,FALSE,"Tran"}</definedName>
    <definedName name="mmm" hidden="1">{"Riqfin97",#N/A,FALSE,"Tran";"Riqfinpro",#N/A,FALSE,"Tran"}</definedName>
    <definedName name="mmmm" localSheetId="88" hidden="1">{"Tab1",#N/A,FALSE,"P";"Tab2",#N/A,FALSE,"P"}</definedName>
    <definedName name="mmmm" localSheetId="90" hidden="1">{"Tab1",#N/A,FALSE,"P";"Tab2",#N/A,FALSE,"P"}</definedName>
    <definedName name="mmmm" hidden="1">{"Tab1",#N/A,FALSE,"P";"Tab2",#N/A,FALSE,"P"}</definedName>
    <definedName name="month" localSheetId="48">#REF!</definedName>
    <definedName name="month" localSheetId="108">#REF!</definedName>
    <definedName name="month" localSheetId="88">#REF!</definedName>
    <definedName name="month" localSheetId="90">#REF!</definedName>
    <definedName name="month" localSheetId="104">#REF!</definedName>
    <definedName name="month" localSheetId="92">#REF!</definedName>
    <definedName name="month" localSheetId="93">#REF!</definedName>
    <definedName name="month" localSheetId="98">#REF!</definedName>
    <definedName name="month" localSheetId="106">#REF!</definedName>
    <definedName name="month">#REF!</definedName>
    <definedName name="n" localSheetId="88" hidden="1">{#N/A,#N/A,FALSE,"TMCOMP96";#N/A,#N/A,FALSE,"MAT96";#N/A,#N/A,FALSE,"FANDA96";#N/A,#N/A,FALSE,"INTRAN96";#N/A,#N/A,FALSE,"NAA9697";#N/A,#N/A,FALSE,"ECWEBB";#N/A,#N/A,FALSE,"MFT96";#N/A,#N/A,FALSE,"CTrecon"}</definedName>
    <definedName name="n" localSheetId="9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24">#REF!</definedName>
    <definedName name="nb">#REF!</definedName>
    <definedName name="nBR" localSheetId="108">#REF!</definedName>
    <definedName name="nBR" localSheetId="90">#REF!</definedName>
    <definedName name="nBR" localSheetId="91">#REF!</definedName>
    <definedName name="nBR" localSheetId="104">#REF!</definedName>
    <definedName name="nBR">#REF!</definedName>
    <definedName name="netbid2017" localSheetId="108">OFFSET(#REF!,0,0,COUNTA(#REF!),1)</definedName>
    <definedName name="netbid2017" localSheetId="90">OFFSET(#REF!,0,0,COUNTA(#REF!),1)</definedName>
    <definedName name="netbid2017" localSheetId="91">OFFSET(#REF!,0,0,COUNTA(#REF!),1)</definedName>
    <definedName name="netbid2017" localSheetId="104">OFFSET(#REF!,0,0,COUNTA(#REF!),1)</definedName>
    <definedName name="netbid2017" localSheetId="106">OFFSET(#REF!,0,0,COUNTA(#REF!),1)</definedName>
    <definedName name="netbid2017">OFFSET(#REF!,0,0,COUNTA(#REF!),1)</definedName>
    <definedName name="netbid2018" localSheetId="108">OFFSET(#REF!,0,0,COUNTA(#REF!),1)</definedName>
    <definedName name="netbid2018" localSheetId="91">OFFSET(#REF!,0,0,COUNTA(#REF!),1)</definedName>
    <definedName name="netbid2018" localSheetId="104">OFFSET(#REF!,0,0,COUNTA(#REF!),1)</definedName>
    <definedName name="netbid2018">OFFSET(#REF!,0,0,COUNTA(#REF!),1)</definedName>
    <definedName name="netbid2019" localSheetId="108">OFFSET(#REF!,0,0,COUNTA(#REF!),1)</definedName>
    <definedName name="netbid2019" localSheetId="91">OFFSET(#REF!,0,0,COUNTA(#REF!),1)</definedName>
    <definedName name="netbid2019" localSheetId="104">OFFSET(#REF!,0,0,COUNTA(#REF!),1)</definedName>
    <definedName name="netbid2019">OFFSET(#REF!,0,0,COUNTA(#REF!),1)</definedName>
    <definedName name="netbid2020" localSheetId="108">OFFSET(#REF!,0,0,COUNTA(#REF!),1)</definedName>
    <definedName name="netbid2020" localSheetId="91">OFFSET(#REF!,0,0,COUNTA(#REF!),1)</definedName>
    <definedName name="netbid2020" localSheetId="104">OFFSET(#REF!,0,0,COUNTA(#REF!),1)</definedName>
    <definedName name="netbid2020">OFFSET(#REF!,0,0,COUNTA(#REF!),1)</definedName>
    <definedName name="netbid2021" localSheetId="108">OFFSET(#REF!,0,0,COUNTA(#REF!),1)</definedName>
    <definedName name="netbid2021" localSheetId="91">OFFSET(#REF!,0,0,COUNTA(#REF!),1)</definedName>
    <definedName name="netbid2021" localSheetId="104">OFFSET(#REF!,0,0,COUNTA(#REF!),1)</definedName>
    <definedName name="netbid2021">OFFSET(#REF!,0,0,COUNTA(#REF!),1)</definedName>
    <definedName name="Netherlands">#REF!</definedName>
    <definedName name="Netherlands_5B">#REF!</definedName>
    <definedName name="NetVA2017" localSheetId="108">OFFSET(#REF!,0,0,COUNTA(#REF!),1)</definedName>
    <definedName name="NetVA2017" localSheetId="90">OFFSET(#REF!,0,0,COUNTA(#REF!),1)</definedName>
    <definedName name="NetVA2017" localSheetId="91">OFFSET(#REF!,0,0,COUNTA(#REF!),1)</definedName>
    <definedName name="NetVA2017" localSheetId="104">OFFSET(#REF!,0,0,COUNTA(#REF!),1)</definedName>
    <definedName name="NetVA2017">OFFSET(#REF!,0,0,COUNTA(#REF!),1)</definedName>
    <definedName name="NetVA2018" localSheetId="108">OFFSET(#REF!,0,0,COUNTA(#REF!),1)</definedName>
    <definedName name="NetVA2018" localSheetId="91">OFFSET(#REF!,0,0,COUNTA(#REF!),1)</definedName>
    <definedName name="NetVA2018" localSheetId="104">OFFSET(#REF!,0,0,COUNTA(#REF!),1)</definedName>
    <definedName name="NetVA2018">OFFSET(#REF!,0,0,COUNTA(#REF!),1)</definedName>
    <definedName name="NetVA2019" localSheetId="108">OFFSET(#REF!,0,0,COUNTA(#REF!),1)</definedName>
    <definedName name="NetVA2019" localSheetId="91">OFFSET(#REF!,0,0,COUNTA(#REF!),1)</definedName>
    <definedName name="NetVA2019" localSheetId="104">OFFSET(#REF!,0,0,COUNTA(#REF!),1)</definedName>
    <definedName name="NetVA2019">OFFSET(#REF!,0,0,COUNTA(#REF!),1)</definedName>
    <definedName name="NetVA2020" localSheetId="108">OFFSET(#REF!,0,0,COUNTA(#REF!),1)</definedName>
    <definedName name="NetVA2020" localSheetId="91">OFFSET(#REF!,0,0,COUNTA(#REF!),1)</definedName>
    <definedName name="NetVA2020" localSheetId="104">OFFSET(#REF!,0,0,COUNTA(#REF!),1)</definedName>
    <definedName name="NetVA2020">OFFSET(#REF!,0,0,COUNTA(#REF!),1)</definedName>
    <definedName name="NetVA2021" localSheetId="108">OFFSET(#REF!,0,0,COUNTA(#REF!),1)</definedName>
    <definedName name="NetVA2021" localSheetId="91">OFFSET(#REF!,0,0,COUNTA(#REF!),1)</definedName>
    <definedName name="NetVA2021" localSheetId="104">OFFSET(#REF!,0,0,COUNTA(#REF!),1)</definedName>
    <definedName name="NetVA2021">OFFSET(#REF!,0,0,COUNTA(#REF!),1)</definedName>
    <definedName name="new" hidden="1">#REF!</definedName>
    <definedName name="New_Fig1" localSheetId="48" hidden="1">{"CASH BALANCING",#N/A,FALSE,"CASH";"CASH REPORT",#N/A,FALSE,"CASH"}</definedName>
    <definedName name="New_Fig1" localSheetId="108" hidden="1">{"CASH BALANCING",#N/A,FALSE,"CASH";"CASH REPORT",#N/A,FALSE,"CASH"}</definedName>
    <definedName name="New_Fig1" localSheetId="88" hidden="1">{"CASH BALANCING",#N/A,FALSE,"CASH";"CASH REPORT",#N/A,FALSE,"CASH"}</definedName>
    <definedName name="New_Fig1" localSheetId="90" hidden="1">{"CASH BALANCING",#N/A,FALSE,"CASH";"CASH REPORT",#N/A,FALSE,"CASH"}</definedName>
    <definedName name="New_Fig1" localSheetId="91" hidden="1">{"CASH BALANCING",#N/A,FALSE,"CASH";"CASH REPORT",#N/A,FALSE,"CASH"}</definedName>
    <definedName name="New_Fig1" localSheetId="104" hidden="1">{"CASH BALANCING",#N/A,FALSE,"CASH";"CASH REPORT",#N/A,FALSE,"CASH"}</definedName>
    <definedName name="New_Fig1" localSheetId="106" hidden="1">{"CASH BALANCING",#N/A,FALSE,"CASH";"CASH REPORT",#N/A,FALSE,"CASH"}</definedName>
    <definedName name="New_Fig1" hidden="1">{"CASH BALANCING",#N/A,FALSE,"CASH";"CASH REPORT",#N/A,FALSE,"CASH"}</definedName>
    <definedName name="new_ver" localSheetId="108">#REF!</definedName>
    <definedName name="new_ver" localSheetId="104">#REF!</definedName>
    <definedName name="new_ver" localSheetId="106">#REF!</definedName>
    <definedName name="new_ver">#REF!</definedName>
    <definedName name="New_Zealand_5B">#REF!</definedName>
    <definedName name="newtestgraph" hidden="1">#REF!</definedName>
    <definedName name="NFBS79X89">#REF!</definedName>
    <definedName name="NFBS79X89T">#REF!</definedName>
    <definedName name="NFBS90X97">#REF!</definedName>
    <definedName name="NFBS90X97T">#REF!</definedName>
    <definedName name="nfrtrs" hidden="1">#REF!</definedName>
    <definedName name="ni">#REF!</definedName>
    <definedName name="ninf" localSheetId="48">#REF!</definedName>
    <definedName name="ninf" localSheetId="108">#REF!</definedName>
    <definedName name="ninf" localSheetId="104">#REF!</definedName>
    <definedName name="ninf" localSheetId="92">#REF!</definedName>
    <definedName name="ninf" localSheetId="93">#REF!</definedName>
    <definedName name="ninf" localSheetId="98">#REF!</definedName>
    <definedName name="ninf" localSheetId="106">#REF!</definedName>
    <definedName name="ninf">#REF!</definedName>
    <definedName name="nn" localSheetId="88" hidden="1">{"Riqfin97",#N/A,FALSE,"Tran";"Riqfinpro",#N/A,FALSE,"Tran"}</definedName>
    <definedName name="nn" localSheetId="90" hidden="1">{"Riqfin97",#N/A,FALSE,"Tran";"Riqfinpro",#N/A,FALSE,"Tran"}</definedName>
    <definedName name="nn" hidden="1">{"Riqfin97",#N/A,FALSE,"Tran";"Riqfinpro",#N/A,FALSE,"Tran"}</definedName>
    <definedName name="nnn" localSheetId="88" hidden="1">{"Tab1",#N/A,FALSE,"P";"Tab2",#N/A,FALSE,"P"}</definedName>
    <definedName name="nnn" localSheetId="90" hidden="1">{"Tab1",#N/A,FALSE,"P";"Tab2",#N/A,FALSE,"P"}</definedName>
    <definedName name="nnn" hidden="1">{"Tab1",#N/A,FALSE,"P";"Tab2",#N/A,FALSE,"P"}</definedName>
    <definedName name="NOCONFLICT" localSheetId="88" hidden="1">{#N/A,#N/A,FALSE,"TMCOMP96";#N/A,#N/A,FALSE,"MAT96";#N/A,#N/A,FALSE,"FANDA96";#N/A,#N/A,FALSE,"INTRAN96";#N/A,#N/A,FALSE,"NAA9697";#N/A,#N/A,FALSE,"ECWEBB";#N/A,#N/A,FALSE,"MFT96";#N/A,#N/A,FALSE,"CTrecon"}</definedName>
    <definedName name="NOCONFLICT" localSheetId="9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nResInvestment">#REF!</definedName>
    <definedName name="Norway_5B">#REF!</definedName>
    <definedName name="Norway1">#REF!</definedName>
    <definedName name="Norway2">#REF!</definedName>
    <definedName name="NOTES1" localSheetId="88">#REF!,#REF!,#REF!,#REF!,#REF!,#REF!,#REF!,#REF!,#REF!</definedName>
    <definedName name="NOTES1" localSheetId="90">#REF!,#REF!,#REF!,#REF!,#REF!,#REF!,#REF!,#REF!,#REF!</definedName>
    <definedName name="NOTES1">#REF!,#REF!,#REF!,#REF!,#REF!,#REF!,#REF!,#REF!,#REF!</definedName>
    <definedName name="NOTES2">#REF!,#REF!,#REF!,#REF!,#REF!,#REF!,#REF!,#REF!,#REF!,#REF!</definedName>
    <definedName name="NOTES3">#REF!,#REF!,#REF!,#REF!,#REF!,#REF!</definedName>
    <definedName name="nRC" localSheetId="108">#REF!</definedName>
    <definedName name="nRC" localSheetId="90">#REF!</definedName>
    <definedName name="nRC" localSheetId="91">#REF!</definedName>
    <definedName name="nRC" localSheetId="104">#REF!</definedName>
    <definedName name="nRC">#REF!</definedName>
    <definedName name="nRet" localSheetId="108">#REF!</definedName>
    <definedName name="nRet" localSheetId="90">#REF!</definedName>
    <definedName name="nRet" localSheetId="91">#REF!</definedName>
    <definedName name="nRet" localSheetId="104">#REF!</definedName>
    <definedName name="nRet">#REF!</definedName>
    <definedName name="nRR" localSheetId="108">#REF!</definedName>
    <definedName name="nRR" localSheetId="90">#REF!</definedName>
    <definedName name="nRR" localSheetId="91">#REF!</definedName>
    <definedName name="nRR" localSheetId="104">#REF!</definedName>
    <definedName name="nRR">#REF!</definedName>
    <definedName name="NvsASD">"V1999-07-31"</definedName>
    <definedName name="NvsAutoDrillOk">"VN"</definedName>
    <definedName name="NvsElapsedTime">0.0000799768531578593</definedName>
    <definedName name="NvsEndTime">37831.507665162</definedName>
    <definedName name="NvsLayoutType">"M3"</definedName>
    <definedName name="NvsPanelEffdt">"V1999-07-27"</definedName>
    <definedName name="NvsPanelSetid">"VSHARE"</definedName>
    <definedName name="NvsReqBU">"VMEL01"</definedName>
    <definedName name="NvsReqBUOnly">"VY"</definedName>
    <definedName name="NvsTransLed">"VN"</definedName>
    <definedName name="NvsTreeASD">"V1999-07-31"</definedName>
    <definedName name="NvsValTbl.SCENARIO">"BD_SCENARIO_TBL"</definedName>
    <definedName name="o">#REF!</definedName>
    <definedName name="oecd_ee">#REF!</definedName>
    <definedName name="oecd_et">#REF!</definedName>
    <definedName name="oecd_pop">#REF!</definedName>
    <definedName name="OECDCountries">#REF!</definedName>
    <definedName name="oo" localSheetId="88" hidden="1">{"Riqfin97",#N/A,FALSE,"Tran";"Riqfinpro",#N/A,FALSE,"Tran"}</definedName>
    <definedName name="oo" localSheetId="90" hidden="1">{"Riqfin97",#N/A,FALSE,"Tran";"Riqfinpro",#N/A,FALSE,"Tran"}</definedName>
    <definedName name="oo" hidden="1">{"Riqfin97",#N/A,FALSE,"Tran";"Riqfinpro",#N/A,FALSE,"Tran"}</definedName>
    <definedName name="ooo" localSheetId="88" hidden="1">{"Tab1",#N/A,FALSE,"P";"Tab2",#N/A,FALSE,"P"}</definedName>
    <definedName name="ooo" localSheetId="90" hidden="1">{"Tab1",#N/A,FALSE,"P";"Tab2",#N/A,FALSE,"P"}</definedName>
    <definedName name="ooo" hidden="1">{"Tab1",#N/A,FALSE,"P";"Tab2",#N/A,FALSE,"P"}</definedName>
    <definedName name="Option2" localSheetId="88" hidden="1">{#N/A,#N/A,FALSE,"TMCOMP96";#N/A,#N/A,FALSE,"MAT96";#N/A,#N/A,FALSE,"FANDA96";#N/A,#N/A,FALSE,"INTRAN96";#N/A,#N/A,FALSE,"NAA9697";#N/A,#N/A,FALSE,"ECWEBB";#N/A,#N/A,FALSE,"MFT96";#N/A,#N/A,FALSE,"CTrecon"}</definedName>
    <definedName name="Option2" localSheetId="9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derTable">#REF!</definedName>
    <definedName name="p" localSheetId="88" hidden="1">{"Riqfin97",#N/A,FALSE,"Tran";"Riqfinpro",#N/A,FALSE,"Tran"}</definedName>
    <definedName name="p" localSheetId="90" hidden="1">{"Riqfin97",#N/A,FALSE,"Tran";"Riqfinpro",#N/A,FALSE,"Tran"}</definedName>
    <definedName name="p" hidden="1">{"Riqfin97",#N/A,FALSE,"Tran";"Riqfinpro",#N/A,FALSE,"Tran"}</definedName>
    <definedName name="p5_age">#REF!</definedName>
    <definedName name="p5nr">#REF!</definedName>
    <definedName name="Pal_Workbook_GUID" localSheetId="104" hidden="1">"9AP16616LWPZUH5ABK5MW346"</definedName>
    <definedName name="Pal_Workbook_GUID" hidden="1">"9AP16616LWPZUH5ABK5MW346"</definedName>
    <definedName name="PalisadeReportWorkbookCreatedBy">"AtRisk"</definedName>
    <definedName name="panelA">#REF!</definedName>
    <definedName name="panelB">#REF!</definedName>
    <definedName name="param_compare_db" localSheetId="108">#REF!</definedName>
    <definedName name="param_compare_db" localSheetId="90">#REF!</definedName>
    <definedName name="param_compare_db" localSheetId="104">#REF!</definedName>
    <definedName name="param_compare_db" localSheetId="106">#REF!</definedName>
    <definedName name="param_compare_db">#REF!</definedName>
    <definedName name="param_compare_fcastvers" localSheetId="108">#REF!</definedName>
    <definedName name="param_compare_fcastvers" localSheetId="104">#REF!</definedName>
    <definedName name="param_compare_fcastvers" localSheetId="106">#REF!</definedName>
    <definedName name="param_compare_fcastvers">#REF!</definedName>
    <definedName name="param_compare_numseries" localSheetId="108">#REF!</definedName>
    <definedName name="param_compare_numseries" localSheetId="104">#REF!</definedName>
    <definedName name="param_compare_numseries" localSheetId="106">#REF!</definedName>
    <definedName name="param_compare_numseries">#REF!</definedName>
    <definedName name="param_compare_startdate">#REF!</definedName>
    <definedName name="parent">#REF!</definedName>
    <definedName name="Pasterange1" localSheetId="92">#REF!</definedName>
    <definedName name="Pasterange1" localSheetId="93">#REF!</definedName>
    <definedName name="Pasterange1" localSheetId="98">#REF!</definedName>
    <definedName name="Pasterange1">#REF!</definedName>
    <definedName name="Pasterange10" localSheetId="92">#REF!</definedName>
    <definedName name="Pasterange10" localSheetId="93">#REF!</definedName>
    <definedName name="Pasterange10" localSheetId="98">#REF!</definedName>
    <definedName name="Pasterange10">#REF!</definedName>
    <definedName name="Pasterange11" localSheetId="92">#REF!</definedName>
    <definedName name="Pasterange11" localSheetId="93">#REF!</definedName>
    <definedName name="Pasterange11" localSheetId="98">#REF!</definedName>
    <definedName name="Pasterange11">#REF!</definedName>
    <definedName name="Pasterange12" localSheetId="92">#REF!</definedName>
    <definedName name="Pasterange12" localSheetId="93">#REF!</definedName>
    <definedName name="Pasterange12" localSheetId="98">#REF!</definedName>
    <definedName name="Pasterange12">#REF!</definedName>
    <definedName name="Pasterange13" localSheetId="92">#REF!</definedName>
    <definedName name="Pasterange13" localSheetId="93">#REF!</definedName>
    <definedName name="Pasterange13" localSheetId="98">#REF!</definedName>
    <definedName name="Pasterange13">#REF!</definedName>
    <definedName name="Pasterange14" localSheetId="92">#REF!</definedName>
    <definedName name="Pasterange14" localSheetId="93">#REF!</definedName>
    <definedName name="Pasterange14" localSheetId="98">#REF!</definedName>
    <definedName name="Pasterange14">#REF!</definedName>
    <definedName name="Pasterange15" localSheetId="92">#REF!</definedName>
    <definedName name="Pasterange15" localSheetId="93">#REF!</definedName>
    <definedName name="Pasterange15" localSheetId="98">#REF!</definedName>
    <definedName name="Pasterange15">#REF!</definedName>
    <definedName name="Pasterange16" localSheetId="92">#REF!</definedName>
    <definedName name="Pasterange16" localSheetId="93">#REF!</definedName>
    <definedName name="Pasterange16" localSheetId="98">#REF!</definedName>
    <definedName name="Pasterange16">#REF!</definedName>
    <definedName name="Pasterange17" localSheetId="92">#REF!</definedName>
    <definedName name="Pasterange17" localSheetId="93">#REF!</definedName>
    <definedName name="Pasterange17" localSheetId="98">#REF!</definedName>
    <definedName name="Pasterange17">#REF!</definedName>
    <definedName name="Pasterange18" localSheetId="92">#REF!</definedName>
    <definedName name="Pasterange18" localSheetId="93">#REF!</definedName>
    <definedName name="Pasterange18" localSheetId="98">#REF!</definedName>
    <definedName name="Pasterange18">#REF!</definedName>
    <definedName name="Pasterange19" localSheetId="92">#REF!</definedName>
    <definedName name="Pasterange19" localSheetId="93">#REF!</definedName>
    <definedName name="Pasterange19" localSheetId="98">#REF!</definedName>
    <definedName name="Pasterange19">#REF!</definedName>
    <definedName name="Pasterange2" localSheetId="92">#REF!</definedName>
    <definedName name="Pasterange2" localSheetId="93">#REF!</definedName>
    <definedName name="Pasterange2" localSheetId="98">#REF!</definedName>
    <definedName name="Pasterange2">#REF!</definedName>
    <definedName name="Pasterange20" localSheetId="92">#REF!</definedName>
    <definedName name="Pasterange20" localSheetId="93">#REF!</definedName>
    <definedName name="Pasterange20" localSheetId="98">#REF!</definedName>
    <definedName name="Pasterange20">#REF!</definedName>
    <definedName name="Pasterange21" localSheetId="92">#REF!</definedName>
    <definedName name="Pasterange21" localSheetId="93">#REF!</definedName>
    <definedName name="Pasterange21" localSheetId="98">#REF!</definedName>
    <definedName name="Pasterange21">#REF!</definedName>
    <definedName name="Pasterange22" localSheetId="92">#REF!</definedName>
    <definedName name="Pasterange22" localSheetId="93">#REF!</definedName>
    <definedName name="Pasterange22" localSheetId="98">#REF!</definedName>
    <definedName name="Pasterange22">#REF!</definedName>
    <definedName name="Pasterange23" localSheetId="92">#REF!</definedName>
    <definedName name="Pasterange23" localSheetId="93">#REF!</definedName>
    <definedName name="Pasterange23" localSheetId="98">#REF!</definedName>
    <definedName name="Pasterange23">#REF!</definedName>
    <definedName name="Pasterange24" localSheetId="92">#REF!</definedName>
    <definedName name="Pasterange24" localSheetId="93">#REF!</definedName>
    <definedName name="Pasterange24" localSheetId="98">#REF!</definedName>
    <definedName name="Pasterange24">#REF!</definedName>
    <definedName name="Pasterange25" localSheetId="92">#REF!</definedName>
    <definedName name="Pasterange25" localSheetId="93">#REF!</definedName>
    <definedName name="Pasterange25" localSheetId="98">#REF!</definedName>
    <definedName name="Pasterange25">#REF!</definedName>
    <definedName name="Pasterange26" localSheetId="92">#REF!</definedName>
    <definedName name="Pasterange26" localSheetId="93">#REF!</definedName>
    <definedName name="Pasterange26" localSheetId="98">#REF!</definedName>
    <definedName name="Pasterange26">#REF!</definedName>
    <definedName name="Pasterange27" localSheetId="92">#REF!</definedName>
    <definedName name="Pasterange27" localSheetId="93">#REF!</definedName>
    <definedName name="Pasterange27" localSheetId="98">#REF!</definedName>
    <definedName name="Pasterange27">#REF!</definedName>
    <definedName name="Pasterange28" localSheetId="92">#REF!</definedName>
    <definedName name="Pasterange28" localSheetId="93">#REF!</definedName>
    <definedName name="Pasterange28" localSheetId="98">#REF!</definedName>
    <definedName name="Pasterange28">#REF!</definedName>
    <definedName name="Pasterange29" localSheetId="92">#REF!</definedName>
    <definedName name="Pasterange29" localSheetId="93">#REF!</definedName>
    <definedName name="Pasterange29" localSheetId="98">#REF!</definedName>
    <definedName name="Pasterange29">#REF!</definedName>
    <definedName name="Pasterange3" localSheetId="92">#REF!</definedName>
    <definedName name="Pasterange3" localSheetId="93">#REF!</definedName>
    <definedName name="Pasterange3" localSheetId="98">#REF!</definedName>
    <definedName name="Pasterange3">#REF!</definedName>
    <definedName name="Pasterange30" localSheetId="92">#REF!</definedName>
    <definedName name="Pasterange30" localSheetId="93">#REF!</definedName>
    <definedName name="Pasterange30" localSheetId="98">#REF!</definedName>
    <definedName name="Pasterange30">#REF!</definedName>
    <definedName name="Pasterange31" localSheetId="92">#REF!</definedName>
    <definedName name="Pasterange31" localSheetId="93">#REF!</definedName>
    <definedName name="Pasterange31" localSheetId="98">#REF!</definedName>
    <definedName name="Pasterange31">#REF!</definedName>
    <definedName name="Pasterange32" localSheetId="92">#REF!</definedName>
    <definedName name="Pasterange32" localSheetId="93">#REF!</definedName>
    <definedName name="Pasterange32" localSheetId="98">#REF!</definedName>
    <definedName name="Pasterange32">#REF!</definedName>
    <definedName name="Pasterange33" localSheetId="92">#REF!</definedName>
    <definedName name="Pasterange33" localSheetId="93">#REF!</definedName>
    <definedName name="Pasterange33" localSheetId="98">#REF!</definedName>
    <definedName name="Pasterange33">#REF!</definedName>
    <definedName name="Pasterange34" localSheetId="92">#REF!</definedName>
    <definedName name="Pasterange34" localSheetId="93">#REF!</definedName>
    <definedName name="Pasterange34" localSheetId="98">#REF!</definedName>
    <definedName name="Pasterange34">#REF!</definedName>
    <definedName name="Pasterange35" localSheetId="92">#REF!</definedName>
    <definedName name="Pasterange35" localSheetId="93">#REF!</definedName>
    <definedName name="Pasterange35" localSheetId="98">#REF!</definedName>
    <definedName name="Pasterange35">#REF!</definedName>
    <definedName name="Pasterange36" localSheetId="92">#REF!</definedName>
    <definedName name="Pasterange36" localSheetId="93">#REF!</definedName>
    <definedName name="Pasterange36" localSheetId="98">#REF!</definedName>
    <definedName name="Pasterange36">#REF!</definedName>
    <definedName name="Pasterange37" localSheetId="92">#REF!</definedName>
    <definedName name="Pasterange37" localSheetId="93">#REF!</definedName>
    <definedName name="Pasterange37" localSheetId="98">#REF!</definedName>
    <definedName name="Pasterange37">#REF!</definedName>
    <definedName name="Pasterange38" localSheetId="92">#REF!</definedName>
    <definedName name="Pasterange38" localSheetId="93">#REF!</definedName>
    <definedName name="Pasterange38" localSheetId="98">#REF!</definedName>
    <definedName name="Pasterange38">#REF!</definedName>
    <definedName name="Pasterange39" localSheetId="92">#REF!</definedName>
    <definedName name="Pasterange39" localSheetId="93">#REF!</definedName>
    <definedName name="Pasterange39" localSheetId="98">#REF!</definedName>
    <definedName name="Pasterange39">#REF!</definedName>
    <definedName name="Pasterange4" localSheetId="92">#REF!</definedName>
    <definedName name="Pasterange4" localSheetId="93">#REF!</definedName>
    <definedName name="Pasterange4" localSheetId="98">#REF!</definedName>
    <definedName name="Pasterange4">#REF!</definedName>
    <definedName name="Pasterange40" localSheetId="92">#REF!</definedName>
    <definedName name="Pasterange40" localSheetId="93">#REF!</definedName>
    <definedName name="Pasterange40" localSheetId="98">#REF!</definedName>
    <definedName name="Pasterange40">#REF!</definedName>
    <definedName name="Pasterange41" localSheetId="92">#REF!</definedName>
    <definedName name="Pasterange41" localSheetId="93">#REF!</definedName>
    <definedName name="Pasterange41" localSheetId="98">#REF!</definedName>
    <definedName name="Pasterange41">#REF!</definedName>
    <definedName name="Pasterange42" localSheetId="92">#REF!</definedName>
    <definedName name="Pasterange42" localSheetId="93">#REF!</definedName>
    <definedName name="Pasterange42" localSheetId="98">#REF!</definedName>
    <definedName name="Pasterange42">#REF!</definedName>
    <definedName name="Pasterange43" localSheetId="92">#REF!</definedName>
    <definedName name="Pasterange43" localSheetId="93">#REF!</definedName>
    <definedName name="Pasterange43" localSheetId="98">#REF!</definedName>
    <definedName name="Pasterange43">#REF!</definedName>
    <definedName name="Pasterange44" localSheetId="92">#REF!</definedName>
    <definedName name="Pasterange44" localSheetId="93">#REF!</definedName>
    <definedName name="Pasterange44" localSheetId="98">#REF!</definedName>
    <definedName name="Pasterange44">#REF!</definedName>
    <definedName name="Pasterange45" localSheetId="92">#REF!</definedName>
    <definedName name="Pasterange45" localSheetId="93">#REF!</definedName>
    <definedName name="Pasterange45" localSheetId="98">#REF!</definedName>
    <definedName name="Pasterange45">#REF!</definedName>
    <definedName name="Pasterange46" localSheetId="92">#REF!</definedName>
    <definedName name="Pasterange46" localSheetId="93">#REF!</definedName>
    <definedName name="Pasterange46" localSheetId="98">#REF!</definedName>
    <definedName name="Pasterange46">#REF!</definedName>
    <definedName name="Pasterange47" localSheetId="92">#REF!</definedName>
    <definedName name="Pasterange47" localSheetId="93">#REF!</definedName>
    <definedName name="Pasterange47" localSheetId="98">#REF!</definedName>
    <definedName name="Pasterange47">#REF!</definedName>
    <definedName name="Pasterange48" localSheetId="92">#REF!</definedName>
    <definedName name="Pasterange48" localSheetId="93">#REF!</definedName>
    <definedName name="Pasterange48" localSheetId="98">#REF!</definedName>
    <definedName name="Pasterange48">#REF!</definedName>
    <definedName name="Pasterange49" localSheetId="92">#REF!</definedName>
    <definedName name="Pasterange49" localSheetId="93">#REF!</definedName>
    <definedName name="Pasterange49" localSheetId="98">#REF!</definedName>
    <definedName name="Pasterange49">#REF!</definedName>
    <definedName name="Pasterange5" localSheetId="92">#REF!</definedName>
    <definedName name="Pasterange5" localSheetId="93">#REF!</definedName>
    <definedName name="Pasterange5" localSheetId="98">#REF!</definedName>
    <definedName name="Pasterange5">#REF!</definedName>
    <definedName name="Pasterange50" localSheetId="92">#REF!</definedName>
    <definedName name="Pasterange50" localSheetId="93">#REF!</definedName>
    <definedName name="Pasterange50" localSheetId="98">#REF!</definedName>
    <definedName name="Pasterange50">#REF!</definedName>
    <definedName name="Pasterange51" localSheetId="92">#REF!</definedName>
    <definedName name="Pasterange51" localSheetId="93">#REF!</definedName>
    <definedName name="Pasterange51" localSheetId="98">#REF!</definedName>
    <definedName name="Pasterange51">#REF!</definedName>
    <definedName name="Pasterange52" localSheetId="92">#REF!</definedName>
    <definedName name="Pasterange52" localSheetId="93">#REF!</definedName>
    <definedName name="Pasterange52" localSheetId="98">#REF!</definedName>
    <definedName name="Pasterange52">#REF!</definedName>
    <definedName name="Pasterange53" localSheetId="92">#REF!</definedName>
    <definedName name="Pasterange53" localSheetId="93">#REF!</definedName>
    <definedName name="Pasterange53" localSheetId="98">#REF!</definedName>
    <definedName name="Pasterange53">#REF!</definedName>
    <definedName name="Pasterange54" localSheetId="92">#REF!</definedName>
    <definedName name="Pasterange54" localSheetId="93">#REF!</definedName>
    <definedName name="Pasterange54" localSheetId="98">#REF!</definedName>
    <definedName name="Pasterange54">#REF!</definedName>
    <definedName name="Pasterange55" localSheetId="92">#REF!</definedName>
    <definedName name="Pasterange55" localSheetId="93">#REF!</definedName>
    <definedName name="Pasterange55" localSheetId="98">#REF!</definedName>
    <definedName name="Pasterange55">#REF!</definedName>
    <definedName name="Pasterange56" localSheetId="92">#REF!</definedName>
    <definedName name="Pasterange56" localSheetId="93">#REF!</definedName>
    <definedName name="Pasterange56" localSheetId="98">#REF!</definedName>
    <definedName name="Pasterange56">#REF!</definedName>
    <definedName name="Pasterange57" localSheetId="92">#REF!</definedName>
    <definedName name="Pasterange57" localSheetId="93">#REF!</definedName>
    <definedName name="Pasterange57" localSheetId="98">#REF!</definedName>
    <definedName name="Pasterange57">#REF!</definedName>
    <definedName name="Pasterange58" localSheetId="92">#REF!</definedName>
    <definedName name="Pasterange58" localSheetId="93">#REF!</definedName>
    <definedName name="Pasterange58" localSheetId="98">#REF!</definedName>
    <definedName name="Pasterange58">#REF!</definedName>
    <definedName name="Pasterange59" localSheetId="92">#REF!</definedName>
    <definedName name="Pasterange59" localSheetId="93">#REF!</definedName>
    <definedName name="Pasterange59" localSheetId="98">#REF!</definedName>
    <definedName name="Pasterange59">#REF!</definedName>
    <definedName name="Pasterange6" localSheetId="92">#REF!</definedName>
    <definedName name="Pasterange6" localSheetId="93">#REF!</definedName>
    <definedName name="Pasterange6" localSheetId="98">#REF!</definedName>
    <definedName name="Pasterange6">#REF!</definedName>
    <definedName name="Pasterange60" localSheetId="92">#REF!</definedName>
    <definedName name="Pasterange60" localSheetId="93">#REF!</definedName>
    <definedName name="Pasterange60" localSheetId="98">#REF!</definedName>
    <definedName name="Pasterange60">#REF!</definedName>
    <definedName name="Pasterange61" localSheetId="92">#REF!</definedName>
    <definedName name="Pasterange61" localSheetId="93">#REF!</definedName>
    <definedName name="Pasterange61" localSheetId="98">#REF!</definedName>
    <definedName name="Pasterange61">#REF!</definedName>
    <definedName name="Pasterange62" localSheetId="92">#REF!</definedName>
    <definedName name="Pasterange62" localSheetId="93">#REF!</definedName>
    <definedName name="Pasterange62" localSheetId="98">#REF!</definedName>
    <definedName name="Pasterange62">#REF!</definedName>
    <definedName name="Pasterange63" localSheetId="92">#REF!</definedName>
    <definedName name="Pasterange63" localSheetId="93">#REF!</definedName>
    <definedName name="Pasterange63" localSheetId="98">#REF!</definedName>
    <definedName name="Pasterange63">#REF!</definedName>
    <definedName name="Pasterange64" localSheetId="92">#REF!</definedName>
    <definedName name="Pasterange64" localSheetId="93">#REF!</definedName>
    <definedName name="Pasterange64" localSheetId="98">#REF!</definedName>
    <definedName name="Pasterange64">#REF!</definedName>
    <definedName name="Pasterange65" localSheetId="92">#REF!</definedName>
    <definedName name="Pasterange65" localSheetId="93">#REF!</definedName>
    <definedName name="Pasterange65" localSheetId="98">#REF!</definedName>
    <definedName name="Pasterange65">#REF!</definedName>
    <definedName name="Pasterange66" localSheetId="92">#REF!</definedName>
    <definedName name="Pasterange66" localSheetId="93">#REF!</definedName>
    <definedName name="Pasterange66" localSheetId="98">#REF!</definedName>
    <definedName name="Pasterange66">#REF!</definedName>
    <definedName name="Pasterange67" localSheetId="92">#REF!</definedName>
    <definedName name="Pasterange67" localSheetId="93">#REF!</definedName>
    <definedName name="Pasterange67" localSheetId="98">#REF!</definedName>
    <definedName name="Pasterange67">#REF!</definedName>
    <definedName name="Pasterange68" localSheetId="92">#REF!</definedName>
    <definedName name="Pasterange68" localSheetId="93">#REF!</definedName>
    <definedName name="Pasterange68" localSheetId="98">#REF!</definedName>
    <definedName name="Pasterange68">#REF!</definedName>
    <definedName name="Pasterange7" localSheetId="92">#REF!</definedName>
    <definedName name="Pasterange7" localSheetId="93">#REF!</definedName>
    <definedName name="Pasterange7" localSheetId="98">#REF!</definedName>
    <definedName name="Pasterange7">#REF!</definedName>
    <definedName name="Pasterange8" localSheetId="92">#REF!</definedName>
    <definedName name="Pasterange8" localSheetId="93">#REF!</definedName>
    <definedName name="Pasterange8" localSheetId="98">#REF!</definedName>
    <definedName name="Pasterange8">#REF!</definedName>
    <definedName name="Pasterange9" localSheetId="92">#REF!</definedName>
    <definedName name="Pasterange9" localSheetId="93">#REF!</definedName>
    <definedName name="Pasterange9" localSheetId="98">#REF!</definedName>
    <definedName name="Pasterange9">#REF!</definedName>
    <definedName name="path_control">#REF!</definedName>
    <definedName name="path_eviewsdatapull">#REF!</definedName>
    <definedName name="path_pub">#REF!</definedName>
    <definedName name="percent">#REF!</definedName>
    <definedName name="period02_3">#REF!</definedName>
    <definedName name="pft_now" localSheetId="108">OFFSET(#REF!,#REF!,0,#REF!,1)</definedName>
    <definedName name="pft_now" localSheetId="90">OFFSET(#REF!,#REF!,0,#REF!,1)</definedName>
    <definedName name="pft_now" localSheetId="91">OFFSET(#REF!,#REF!,0,#REF!,1)</definedName>
    <definedName name="pft_now" localSheetId="104">OFFSET(#REF!,#REF!,0,#REF!,1)</definedName>
    <definedName name="pft_now" localSheetId="106">OFFSET(#REF!,#REF!,0,#REF!,1)</definedName>
    <definedName name="pft_now">OFFSET(#REF!,#REF!,0,#REF!,1)</definedName>
    <definedName name="Poland_5B">#REF!</definedName>
    <definedName name="PolicyEM1995">#REF!</definedName>
    <definedName name="PolicyEM2005">#REF!</definedName>
    <definedName name="PolicyIM1995">#REF!</definedName>
    <definedName name="PolicyIM2005">#REF!</definedName>
    <definedName name="Pop" hidden="1">#REF!</definedName>
    <definedName name="POpula">#REF!</definedName>
    <definedName name="popula1">#REF!</definedName>
    <definedName name="Population" hidden="1">#REF!</definedName>
    <definedName name="Portugal_5B">#REF!</definedName>
    <definedName name="poverty" hidden="1">#REF!</definedName>
    <definedName name="pp" hidden="1">#REF!</definedName>
    <definedName name="ppp" localSheetId="88" hidden="1">{"Riqfin97",#N/A,FALSE,"Tran";"Riqfinpro",#N/A,FALSE,"Tran"}</definedName>
    <definedName name="ppp" localSheetId="90" hidden="1">{"Riqfin97",#N/A,FALSE,"Tran";"Riqfinpro",#N/A,FALSE,"Tran"}</definedName>
    <definedName name="ppp" hidden="1">{"Riqfin97",#N/A,FALSE,"Tran";"Riqfinpro",#N/A,FALSE,"Tran"}</definedName>
    <definedName name="_xlnm.Print_Area" localSheetId="90">#REF!</definedName>
    <definedName name="_xlnm.Print_Area" localSheetId="106">'Table 4.1'!$A$1:$I$22</definedName>
    <definedName name="_xlnm.Print_Area">#REF!</definedName>
    <definedName name="Print_Area_2" localSheetId="90">#REF!</definedName>
    <definedName name="Print_Area_2">#REF!</definedName>
    <definedName name="Print_Area_MI" localSheetId="48">#REF!</definedName>
    <definedName name="Print_Area_MI" localSheetId="108">#REF!</definedName>
    <definedName name="Print_Area_MI" localSheetId="88">#REF!</definedName>
    <definedName name="Print_Area_MI" localSheetId="90">#REF!</definedName>
    <definedName name="Print_Area_MI" localSheetId="91">#REF!</definedName>
    <definedName name="Print_Area_MI" localSheetId="104">#REF!</definedName>
    <definedName name="Print_Area_MI" localSheetId="92">#REF!</definedName>
    <definedName name="Print_Area_MI" localSheetId="93">#REF!</definedName>
    <definedName name="Print_Area_MI" localSheetId="98">#REF!</definedName>
    <definedName name="Print_Area_MI" localSheetId="106">#REF!</definedName>
    <definedName name="Print_Area_MI">#REF!</definedName>
    <definedName name="Print1">#REF!</definedName>
    <definedName name="Print2">#REF!</definedName>
    <definedName name="PriorityArea" localSheetId="108">OFFSET(#REF!,0,0,#REF!,1)</definedName>
    <definedName name="PriorityArea" localSheetId="88">OFFSET(#REF!,0,0,#REF!,1)</definedName>
    <definedName name="PriorityArea" localSheetId="90">OFFSET(#REF!,0,0,#REF!,1)</definedName>
    <definedName name="PriorityArea" localSheetId="91">OFFSET(#REF!,0,0,#REF!,1)</definedName>
    <definedName name="PriorityArea" localSheetId="104">OFFSET(#REF!,0,0,#REF!,1)</definedName>
    <definedName name="PriorityArea" localSheetId="106">OFFSET(#REF!,0,0,#REF!,1)</definedName>
    <definedName name="PriorityArea">OFFSET(#REF!,0,0,#REF!,1)</definedName>
    <definedName name="Prodtest" hidden="1">#REF!</definedName>
    <definedName name="Profiles" hidden="1">#REF!</definedName>
    <definedName name="Projections" hidden="1">#REF!</definedName>
    <definedName name="q" hidden="1">{"DSBT",#N/A,FALSE,"DSBT";"CASHPAY",#N/A,FALSE,"CASHPAY"}</definedName>
    <definedName name="qq" hidden="1">#REF!</definedName>
    <definedName name="qwer">#REF!</definedName>
    <definedName name="RBN" localSheetId="48">#REF!</definedName>
    <definedName name="RBN" localSheetId="108">#REF!</definedName>
    <definedName name="RBN" localSheetId="88">#REF!</definedName>
    <definedName name="RBN" localSheetId="91">#REF!</definedName>
    <definedName name="RBN" localSheetId="104">#REF!</definedName>
    <definedName name="RBN" localSheetId="92">#REF!</definedName>
    <definedName name="RBN" localSheetId="93">#REF!</definedName>
    <definedName name="RBN" localSheetId="98">#REF!</definedName>
    <definedName name="RBN" localSheetId="106">#REF!</definedName>
    <definedName name="RBN">#REF!</definedName>
    <definedName name="rbnz_bank" localSheetId="48">#REF!</definedName>
    <definedName name="rbnz_bank" localSheetId="108">#REF!</definedName>
    <definedName name="rbnz_bank" localSheetId="88">#REF!</definedName>
    <definedName name="rbnz_bank" localSheetId="104">#REF!</definedName>
    <definedName name="rbnz_bank" localSheetId="106">#REF!</definedName>
    <definedName name="rbnz_bank">#REF!</definedName>
    <definedName name="rcc" localSheetId="48">#REF!</definedName>
    <definedName name="rcc" localSheetId="108">#REF!</definedName>
    <definedName name="rcc" localSheetId="88">#REF!</definedName>
    <definedName name="rcc" localSheetId="104">#REF!</definedName>
    <definedName name="rcc" localSheetId="92">#REF!</definedName>
    <definedName name="rcc" localSheetId="93">#REF!</definedName>
    <definedName name="rcc" localSheetId="98">#REF!</definedName>
    <definedName name="rcc" localSheetId="106">#REF!</definedName>
    <definedName name="rcc">#REF!</definedName>
    <definedName name="rec_last1" localSheetId="108">OFFSET(#REF!,#REF!,0,#REF!,1)</definedName>
    <definedName name="rec_last1" localSheetId="88">OFFSET(#REF!,#REF!,0,#REF!,1)</definedName>
    <definedName name="rec_last1" localSheetId="90">OFFSET(#REF!,#REF!,0,#REF!,1)</definedName>
    <definedName name="rec_last1" localSheetId="91">OFFSET(#REF!,#REF!,0,#REF!,1)</definedName>
    <definedName name="rec_last1" localSheetId="104">OFFSET(#REF!,#REF!,0,#REF!,1)</definedName>
    <definedName name="rec_last1" localSheetId="106">OFFSET(#REF!,#REF!,0,#REF!,1)</definedName>
    <definedName name="rec_last1">OFFSET(#REF!,#REF!,0,#REF!,1)</definedName>
    <definedName name="rec_last2" localSheetId="108">OFFSET(#REF!,#REF!,0,#REF!,1)</definedName>
    <definedName name="rec_last2" localSheetId="88">OFFSET(#REF!,#REF!,0,#REF!,1)</definedName>
    <definedName name="rec_last2" localSheetId="90">OFFSET(#REF!,#REF!,0,#REF!,1)</definedName>
    <definedName name="rec_last2" localSheetId="91">OFFSET(#REF!,#REF!,0,#REF!,1)</definedName>
    <definedName name="rec_last2" localSheetId="104">OFFSET(#REF!,#REF!,0,#REF!,1)</definedName>
    <definedName name="rec_last2" localSheetId="106">OFFSET(#REF!,#REF!,0,#REF!,1)</definedName>
    <definedName name="rec_last2">OFFSET(#REF!,#REF!,0,#REF!,1)</definedName>
    <definedName name="rec_now" localSheetId="108">OFFSET(#REF!,#REF!,0,#REF!,1)</definedName>
    <definedName name="rec_now" localSheetId="91">OFFSET(#REF!,#REF!,0,#REF!,1)</definedName>
    <definedName name="rec_now" localSheetId="104">OFFSET(#REF!,#REF!,0,#REF!,1)</definedName>
    <definedName name="rec_now">OFFSET(#REF!,#REF!,0,#REF!,1)</definedName>
    <definedName name="_xlnm.Recorder">#REF!</definedName>
    <definedName name="regions">#REF!,#REF!,#REF!</definedName>
    <definedName name="ResBk">#REF!</definedName>
    <definedName name="Results" hidden="1">#REF!</definedName>
    <definedName name="rev_last1" localSheetId="108">OFFSET(#REF!,#REF!,0,#REF!,1)</definedName>
    <definedName name="rev_last1" localSheetId="90">OFFSET(#REF!,#REF!,0,#REF!,1)</definedName>
    <definedName name="rev_last1" localSheetId="91">OFFSET(#REF!,#REF!,0,#REF!,1)</definedName>
    <definedName name="rev_last1" localSheetId="104">OFFSET(#REF!,#REF!,0,#REF!,1)</definedName>
    <definedName name="rev_last1">OFFSET(#REF!,#REF!,0,#REF!,1)</definedName>
    <definedName name="rev_last2" localSheetId="108">OFFSET(#REF!,#REF!,0,#REF!,1)</definedName>
    <definedName name="rev_last2" localSheetId="90">OFFSET(#REF!,#REF!,0,#REF!,1)</definedName>
    <definedName name="rev_last2" localSheetId="91">OFFSET(#REF!,#REF!,0,#REF!,1)</definedName>
    <definedName name="rev_last2" localSheetId="104">OFFSET(#REF!,#REF!,0,#REF!,1)</definedName>
    <definedName name="rev_last2">OFFSET(#REF!,#REF!,0,#REF!,1)</definedName>
    <definedName name="rev_now" localSheetId="108">OFFSET(#REF!,#REF!,0,#REF!,1)</definedName>
    <definedName name="rev_now" localSheetId="91">OFFSET(#REF!,#REF!,0,#REF!,1)</definedName>
    <definedName name="rev_now" localSheetId="104">OFFSET(#REF!,#REF!,0,#REF!,1)</definedName>
    <definedName name="rev_now">OFFSET(#REF!,#REF!,0,#REF!,1)</definedName>
    <definedName name="RFRR" localSheetId="108">#REF!</definedName>
    <definedName name="RFRR" localSheetId="90">#REF!</definedName>
    <definedName name="RFRR" localSheetId="91">#REF!</definedName>
    <definedName name="RFRR" localSheetId="104">#REF!</definedName>
    <definedName name="RFRR" localSheetId="106">#REF!</definedName>
    <definedName name="RFR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 localSheetId="48" hidden="1">{"CASH BALANCING",#N/A,FALSE,"CASH";"CASH REPORT",#N/A,FALSE,"CASH"}</definedName>
    <definedName name="risks" localSheetId="108" hidden="1">{"CASH BALANCING",#N/A,FALSE,"CASH";"CASH REPORT",#N/A,FALSE,"CASH"}</definedName>
    <definedName name="risks" localSheetId="88" hidden="1">{"CASH BALANCING",#N/A,FALSE,"CASH";"CASH REPORT",#N/A,FALSE,"CASH"}</definedName>
    <definedName name="risks" localSheetId="90" hidden="1">{"CASH BALANCING",#N/A,FALSE,"CASH";"CASH REPORT",#N/A,FALSE,"CASH"}</definedName>
    <definedName name="risks" localSheetId="91" hidden="1">{"CASH BALANCING",#N/A,FALSE,"CASH";"CASH REPORT",#N/A,FALSE,"CASH"}</definedName>
    <definedName name="risks" localSheetId="104" hidden="1">{"CASH BALANCING",#N/A,FALSE,"CASH";"CASH REPORT",#N/A,FALSE,"CASH"}</definedName>
    <definedName name="risks" localSheetId="106" hidden="1">{"CASH BALANCING",#N/A,FALSE,"CASH";"CASH REPORT",#N/A,FALSE,"CASH"}</definedName>
    <definedName name="risks" hidden="1">{"CASH BALANCING",#N/A,FALSE,"CASH";"CASH REPORT",#N/A,FALSE,"CASH"}</definedName>
    <definedName name="risks2" localSheetId="48" hidden="1">{"CASH BALANCING",#N/A,FALSE,"CASH";"CASH REPORT",#N/A,FALSE,"CASH"}</definedName>
    <definedName name="risks2" localSheetId="108" hidden="1">{"CASH BALANCING",#N/A,FALSE,"CASH";"CASH REPORT",#N/A,FALSE,"CASH"}</definedName>
    <definedName name="risks2" localSheetId="88" hidden="1">{"CASH BALANCING",#N/A,FALSE,"CASH";"CASH REPORT",#N/A,FALSE,"CASH"}</definedName>
    <definedName name="risks2" localSheetId="90" hidden="1">{"CASH BALANCING",#N/A,FALSE,"CASH";"CASH REPORT",#N/A,FALSE,"CASH"}</definedName>
    <definedName name="risks2" localSheetId="91" hidden="1">{"CASH BALANCING",#N/A,FALSE,"CASH";"CASH REPORT",#N/A,FALSE,"CASH"}</definedName>
    <definedName name="risks2" localSheetId="104" hidden="1">{"CASH BALANCING",#N/A,FALSE,"CASH";"CASH REPORT",#N/A,FALSE,"CASH"}</definedName>
    <definedName name="risks2" localSheetId="106" hidden="1">{"CASH BALANCING",#N/A,FALSE,"CASH";"CASH REPORT",#N/A,FALSE,"CASH"}</definedName>
    <definedName name="risks2" hidden="1">{"CASH BALANCING",#N/A,FALSE,"CASH";"CASH REPORT",#N/A,FALSE,"CASH"}</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iver" localSheetId="108" hidden="1">{"CASH BALANCING",#N/A,FALSE,"CASH";"CASH REPORT",#N/A,FALSE,"CASH"}</definedName>
    <definedName name="river" localSheetId="88" hidden="1">{"CASH BALANCING",#N/A,FALSE,"CASH";"CASH REPORT",#N/A,FALSE,"CASH"}</definedName>
    <definedName name="river" localSheetId="90" hidden="1">{"CASH BALANCING",#N/A,FALSE,"CASH";"CASH REPORT",#N/A,FALSE,"CASH"}</definedName>
    <definedName name="river" localSheetId="91" hidden="1">{"CASH BALANCING",#N/A,FALSE,"CASH";"CASH REPORT",#N/A,FALSE,"CASH"}</definedName>
    <definedName name="river" localSheetId="104" hidden="1">{"CASH BALANCING",#N/A,FALSE,"CASH";"CASH REPORT",#N/A,FALSE,"CASH"}</definedName>
    <definedName name="river" localSheetId="106" hidden="1">{"CASH BALANCING",#N/A,FALSE,"CASH";"CASH REPORT",#N/A,FALSE,"CASH"}</definedName>
    <definedName name="river" hidden="1">{"CASH BALANCING",#N/A,FALSE,"CASH";"CASH REPORT",#N/A,FALSE,"CASH"}</definedName>
    <definedName name="rng_gdp_r">#REF!</definedName>
    <definedName name="rng_GDP_r_x">#REF!</definedName>
    <definedName name="rng_GDP_r_y">#REF!</definedName>
    <definedName name="rng_GVA">#REF!</definedName>
    <definedName name="rng_GVA_x">#REF!</definedName>
    <definedName name="rng_GVA_y">#REF!</definedName>
    <definedName name="rng_mdi">#REF!</definedName>
    <definedName name="rng_mdi_x">#REF!</definedName>
    <definedName name="rng_mdi_y">#REF!</definedName>
    <definedName name="rng_qdi">#REF!</definedName>
    <definedName name="rng_qdi_x">#REF!</definedName>
    <definedName name="rng_qdi_y">#REF!</definedName>
    <definedName name="rng_QoQ_GDP">#REF!</definedName>
    <definedName name="rng_QoQ_GDP_x">#REF!</definedName>
    <definedName name="rng_QoQ_GDP_y">#REF!</definedName>
    <definedName name="rng_QoY_GDP">#REF!</definedName>
    <definedName name="rng_QoY_GDP_x">#REF!</definedName>
    <definedName name="rng_QoY_GDP_y">#REF!</definedName>
    <definedName name="rng_rbi">#REF!</definedName>
    <definedName name="rng_rbi_x">#REF!</definedName>
    <definedName name="rng_rbi_y">#REF!</definedName>
    <definedName name="rng_version">#REF!</definedName>
    <definedName name="rng_wksl_tabgroups">OFFSET(#REF!,1,,COUNTA(#REF!)-1)</definedName>
    <definedName name="Row">#REF!</definedName>
    <definedName name="RowCodes">#REF!</definedName>
    <definedName name="rr" localSheetId="48">#REF!</definedName>
    <definedName name="rr" localSheetId="108">#REF!</definedName>
    <definedName name="rr" localSheetId="90">#REF!</definedName>
    <definedName name="rr" localSheetId="104">#REF!</definedName>
    <definedName name="rr" localSheetId="92">#REF!</definedName>
    <definedName name="rr" localSheetId="93">#REF!</definedName>
    <definedName name="rr" localSheetId="98">#REF!</definedName>
    <definedName name="rr" localSheetId="106">#REF!</definedName>
    <definedName name="rr">#REF!</definedName>
    <definedName name="rrr" localSheetId="88" hidden="1">{"Riqfin97",#N/A,FALSE,"Tran";"Riqfinpro",#N/A,FALSE,"Tran"}</definedName>
    <definedName name="rrr" localSheetId="90" hidden="1">{"Riqfin97",#N/A,FALSE,"Tran";"Riqfinpro",#N/A,FALSE,"Tran"}</definedName>
    <definedName name="rrr" hidden="1">{"Riqfin97",#N/A,FALSE,"Tran";"Riqfinpro",#N/A,FALSE,"Tran"}</definedName>
    <definedName name="rrrrrrr" hidden="1">#REF!</definedName>
    <definedName name="Rwvu.sa97." localSheetId="88" hidden="1">#REF!,#REF!,#REF!,#REF!</definedName>
    <definedName name="Rwvu.sa97." localSheetId="90" hidden="1">#REF!,#REF!,#REF!,#REF!</definedName>
    <definedName name="Rwvu.sa97." hidden="1">#REF!,#REF!,#REF!,#REF!</definedName>
    <definedName name="s" localSheetId="48" hidden="1">{"CASH BALANCING",#N/A,FALSE,"CASH";"CASH REPORT",#N/A,FALSE,"CASH"}</definedName>
    <definedName name="s" localSheetId="108" hidden="1">{"CASH BALANCING",#N/A,FALSE,"CASH";"CASH REPORT",#N/A,FALSE,"CASH"}</definedName>
    <definedName name="s" localSheetId="88" hidden="1">{"CASH BALANCING",#N/A,FALSE,"CASH";"CASH REPORT",#N/A,FALSE,"CASH"}</definedName>
    <definedName name="s" localSheetId="90" hidden="1">{"CASH BALANCING",#N/A,FALSE,"CASH";"CASH REPORT",#N/A,FALSE,"CASH"}</definedName>
    <definedName name="s" localSheetId="104" hidden="1">{"CASH BALANCING",#N/A,FALSE,"CASH";"CASH REPORT",#N/A,FALSE,"CASH"}</definedName>
    <definedName name="s" localSheetId="92">#REF!</definedName>
    <definedName name="s" localSheetId="93">#REF!</definedName>
    <definedName name="s" localSheetId="98">#REF!</definedName>
    <definedName name="s" localSheetId="106">#REF!</definedName>
    <definedName name="s" hidden="1">{"CASH BALANCING",#N/A,FALSE,"CASH";"CASH REPORT",#N/A,FALSE,"CASH"}</definedName>
    <definedName name="SAPBEXrevision" hidden="1">1</definedName>
    <definedName name="SAPBEXsysID" hidden="1">"BWP"</definedName>
    <definedName name="SAPBEXwbID" hidden="1">"3JWNKPJPDI66MGYD92LLP8GMR"</definedName>
    <definedName name="Scale">1000</definedName>
    <definedName name="Scenario" localSheetId="108">#REF!</definedName>
    <definedName name="Scenario" localSheetId="90">#REF!</definedName>
    <definedName name="Scenario" localSheetId="104">#REF!</definedName>
    <definedName name="Scenario" localSheetId="106">#REF!</definedName>
    <definedName name="Scenario">#REF!</definedName>
    <definedName name="Scenario_1" localSheetId="108">#REF!</definedName>
    <definedName name="Scenario_1" localSheetId="90">#REF!</definedName>
    <definedName name="Scenario_1" localSheetId="104">#REF!</definedName>
    <definedName name="Scenario_1" localSheetId="106">#REF!</definedName>
    <definedName name="Scenario_1">#REF!</definedName>
    <definedName name="Scenario_2" localSheetId="108">#REF!</definedName>
    <definedName name="Scenario_2" localSheetId="90">#REF!</definedName>
    <definedName name="Scenario_2" localSheetId="104">#REF!</definedName>
    <definedName name="Scenario_2" localSheetId="106">#REF!</definedName>
    <definedName name="Scenario_2">#REF!</definedName>
    <definedName name="Scenario_3" localSheetId="108">#REF!</definedName>
    <definedName name="Scenario_3">#REF!</definedName>
    <definedName name="scenario_select" localSheetId="108">#REF!</definedName>
    <definedName name="scenario_select">#REF!</definedName>
    <definedName name="scope">#REF!</definedName>
    <definedName name="sd">#REF!</definedName>
    <definedName name="sdf" localSheetId="88" hidden="1">{#N/A,#N/A,FALSE,"TMCOMP96";#N/A,#N/A,FALSE,"MAT96";#N/A,#N/A,FALSE,"FANDA96";#N/A,#N/A,FALSE,"INTRAN96";#N/A,#N/A,FALSE,"NAA9697";#N/A,#N/A,FALSE,"ECWEBB";#N/A,#N/A,FALSE,"MFT96";#N/A,#N/A,FALSE,"CTrecon"}</definedName>
    <definedName name="sdf" localSheetId="9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88" hidden="1">{#N/A,#N/A,FALSE,"TMCOMP96";#N/A,#N/A,FALSE,"MAT96";#N/A,#N/A,FALSE,"FANDA96";#N/A,#N/A,FALSE,"INTRAN96";#N/A,#N/A,FALSE,"NAA9697";#N/A,#N/A,FALSE,"ECWEBB";#N/A,#N/A,FALSE,"MFT96";#N/A,#N/A,FALSE,"CTrecon"}</definedName>
    <definedName name="sdff" localSheetId="9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88" hidden="1">{#N/A,#N/A,FALSE,"TMCOMP96";#N/A,#N/A,FALSE,"MAT96";#N/A,#N/A,FALSE,"FANDA96";#N/A,#N/A,FALSE,"INTRAN96";#N/A,#N/A,FALSE,"NAA9697";#N/A,#N/A,FALSE,"ECWEBB";#N/A,#N/A,FALSE,"MFT96";#N/A,#N/A,FALSE,"CTrecon"}</definedName>
    <definedName name="sdfg" localSheetId="90"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localSheetId="88" hidden="1">{#N/A,#N/A,FALSE,"TMCOMP96";#N/A,#N/A,FALSE,"MAT96";#N/A,#N/A,FALSE,"FANDA96";#N/A,#N/A,FALSE,"INTRAN96";#N/A,#N/A,FALSE,"NAA9697";#N/A,#N/A,FALSE,"ECWEBB";#N/A,#N/A,FALSE,"MFT96";#N/A,#N/A,FALSE,"CTrecon"}</definedName>
    <definedName name="sdfgdfg" localSheetId="90"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88" hidden="1">{#N/A,#N/A,FALSE,"TMCOMP96";#N/A,#N/A,FALSE,"MAT96";#N/A,#N/A,FALSE,"FANDA96";#N/A,#N/A,FALSE,"INTRAN96";#N/A,#N/A,FALSE,"NAA9697";#N/A,#N/A,FALSE,"ECWEBB";#N/A,#N/A,FALSE,"MFT96";#N/A,#N/A,FALSE,"CTrecon"}</definedName>
    <definedName name="sdfgds" localSheetId="90"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fsdf" hidden="1">#REF!</definedName>
    <definedName name="sdgshdg" localSheetId="88" hidden="1">{#N/A,#N/A,FALSE,"TMCOMP96";#N/A,#N/A,FALSE,"MAT96";#N/A,#N/A,FALSE,"FANDA96";#N/A,#N/A,FALSE,"INTRAN96";#N/A,#N/A,FALSE,"NAA9697";#N/A,#N/A,FALSE,"ECWEBB";#N/A,#N/A,FALSE,"MFT96";#N/A,#N/A,FALSE,"CTrecon"}</definedName>
    <definedName name="sdgshdg" localSheetId="90"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dtwert" hidden="1">#REF!</definedName>
    <definedName name="sencount" hidden="1">2</definedName>
    <definedName name="ser" hidden="1">#REF!</definedName>
    <definedName name="series_id">#REF!</definedName>
    <definedName name="serw" hidden="1">#REF!</definedName>
    <definedName name="sfad" localSheetId="88" hidden="1">{#N/A,#N/A,FALSE,"TMCOMP96";#N/A,#N/A,FALSE,"MAT96";#N/A,#N/A,FALSE,"FANDA96";#N/A,#N/A,FALSE,"INTRAN96";#N/A,#N/A,FALSE,"NAA9697";#N/A,#N/A,FALSE,"ECWEBB";#N/A,#N/A,FALSE,"MFT96";#N/A,#N/A,FALSE,"CTrecon"}</definedName>
    <definedName name="sfad" localSheetId="9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hare_of_Businesses_Employees_using_PCs_or_Workstations__percentage">#REF!</definedName>
    <definedName name="sheet_CAB" localSheetId="108">#REF!</definedName>
    <definedName name="sheet_CAB" localSheetId="90">#REF!</definedName>
    <definedName name="sheet_CAB">#REF!</definedName>
    <definedName name="sheet_FI" localSheetId="90">#REF!</definedName>
    <definedName name="sheet_FI">#REF!</definedName>
    <definedName name="sheet_INPUT">#REF!</definedName>
    <definedName name="Slovakia_5B">#REF!</definedName>
    <definedName name="smt">#REF!</definedName>
    <definedName name="solver_lin" hidden="1">0</definedName>
    <definedName name="solver_num" hidden="1">0</definedName>
    <definedName name="solver_typ" hidden="1">1</definedName>
    <definedName name="solver_val" hidden="1">0</definedName>
    <definedName name="Spain_5B">#REF!</definedName>
    <definedName name="Spread_Between_Highest_and_Lowest_Rates">#REF!</definedName>
    <definedName name="SPSS">#REF!</definedName>
    <definedName name="SSA_Crisis">#REF!</definedName>
    <definedName name="SSA_Recov">#REF!</definedName>
    <definedName name="SSA_TOT">#REF!</definedName>
    <definedName name="sss" localSheetId="108">#REF!</definedName>
    <definedName name="sss" localSheetId="91">#REF!</definedName>
    <definedName name="sss" localSheetId="104">#REF!</definedName>
    <definedName name="sss" localSheetId="92">#REF!</definedName>
    <definedName name="sss" localSheetId="93">#REF!</definedName>
    <definedName name="sss" localSheetId="98">#REF!</definedName>
    <definedName name="sss">#REF!</definedName>
    <definedName name="start" localSheetId="108">#REF!</definedName>
    <definedName name="start" localSheetId="91">#REF!</definedName>
    <definedName name="start" localSheetId="104">#REF!</definedName>
    <definedName name="start">#REF!</definedName>
    <definedName name="start_ED" localSheetId="108">#REF!</definedName>
    <definedName name="start_ED" localSheetId="88">#REF!</definedName>
    <definedName name="start_ED" localSheetId="104">#REF!</definedName>
    <definedName name="start_ED" localSheetId="106">#REF!</definedName>
    <definedName name="start_ED">#REF!</definedName>
    <definedName name="Summary" localSheetId="48">#REF!</definedName>
    <definedName name="Summary" localSheetId="108">#REF!</definedName>
    <definedName name="Summary" localSheetId="88">#REF!</definedName>
    <definedName name="Summary" localSheetId="104">#REF!</definedName>
    <definedName name="Summary" localSheetId="92">#REF!</definedName>
    <definedName name="Summary" localSheetId="93">#REF!</definedName>
    <definedName name="Summary" localSheetId="98">#REF!</definedName>
    <definedName name="Summary" localSheetId="106">#REF!</definedName>
    <definedName name="Summary">#REF!</definedName>
    <definedName name="Sweden">#REF!</definedName>
    <definedName name="Sweden_5B">#REF!</definedName>
    <definedName name="switch_ED" localSheetId="88">#REF!</definedName>
    <definedName name="switch_ED" localSheetId="104">#REF!</definedName>
    <definedName name="switch_ED" localSheetId="106">#REF!</definedName>
    <definedName name="switch_ED">#REF!</definedName>
    <definedName name="Switzerland_5B">#REF!</definedName>
    <definedName name="Swvu.PLA2." hidden="1">#REF!</definedName>
    <definedName name="SysFinanceYearEnd">#REF!</definedName>
    <definedName name="SysFinanceYearStart">#REF!</definedName>
    <definedName name="T4.9i" localSheetId="88" hidden="1">{#N/A,#N/A,FALSE,"TMCOMP96";#N/A,#N/A,FALSE,"MAT96";#N/A,#N/A,FALSE,"FANDA96";#N/A,#N/A,FALSE,"INTRAN96";#N/A,#N/A,FALSE,"NAA9697";#N/A,#N/A,FALSE,"ECWEBB";#N/A,#N/A,FALSE,"MFT96";#N/A,#N/A,FALSE,"CTrecon"}</definedName>
    <definedName name="T4.9i" localSheetId="9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88" hidden="1">{#N/A,#N/A,FALSE,"TMCOMP96";#N/A,#N/A,FALSE,"MAT96";#N/A,#N/A,FALSE,"FANDA96";#N/A,#N/A,FALSE,"INTRAN96";#N/A,#N/A,FALSE,"NAA9697";#N/A,#N/A,FALSE,"ECWEBB";#N/A,#N/A,FALSE,"MFT96";#N/A,#N/A,FALSE,"CTrecon"}</definedName>
    <definedName name="T4.9j" localSheetId="9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7_A">#REF!</definedName>
    <definedName name="T7_A_HEAD">#REF!</definedName>
    <definedName name="tab5to7">#REF!</definedName>
    <definedName name="table1">#REF!</definedName>
    <definedName name="Table10_Data1">#REF!</definedName>
    <definedName name="Table10_Data1_Hdr">#REF!</definedName>
    <definedName name="Table10_Data2">#REF!</definedName>
    <definedName name="Table10_Data2_Hdr">#REF!</definedName>
    <definedName name="Table11_Data1">#REF!</definedName>
    <definedName name="Table11_Data1_Hdr">#REF!</definedName>
    <definedName name="Table11_Data2">#REF!</definedName>
    <definedName name="Table11_Data2_Hdr">#REF!</definedName>
    <definedName name="Table11_Hdr1">#REF!</definedName>
    <definedName name="Table11_Hdr1_Hdr">#REF!</definedName>
    <definedName name="Table11_Hdr2">#REF!</definedName>
    <definedName name="Table11_Hdr2_Hdr">#REF!</definedName>
    <definedName name="Table11_Hdr3">#REF!</definedName>
    <definedName name="Table11_Hdr3_Hdr">#REF!</definedName>
    <definedName name="Table11cont_Data1">#REF!</definedName>
    <definedName name="Table11cont_Data1_Hdr">#REF!</definedName>
    <definedName name="Table11cont_Data2">#REF!</definedName>
    <definedName name="Table11cont_Data2_Hdr">#REF!</definedName>
    <definedName name="Table11cont_Data3">#REF!</definedName>
    <definedName name="Table11cont_Data3_Hdr">#REF!</definedName>
    <definedName name="Table11cont_Hdr1">#REF!</definedName>
    <definedName name="Table11cont_Hdr1_Hdr">#REF!</definedName>
    <definedName name="Table11cont_Hdr2">#REF!</definedName>
    <definedName name="Table11cont_Hdr2_Hdr">#REF!</definedName>
    <definedName name="Table11cont_Hdr3">#REF!</definedName>
    <definedName name="Table11cont_Hdr3_Hdr">#REF!</definedName>
    <definedName name="Table12_Data1">#REF!</definedName>
    <definedName name="Table12_Data1_Hdr">#REF!</definedName>
    <definedName name="Table12_Data2">#REF!</definedName>
    <definedName name="Table12_Data2_Hdr">#REF!</definedName>
    <definedName name="Table12_Data3">#REF!</definedName>
    <definedName name="Table12_Data3_Hdr">#REF!</definedName>
    <definedName name="Table12_Data4">#REF!</definedName>
    <definedName name="Table12_Data4_Hdr">#REF!</definedName>
    <definedName name="Table12_Hdr1">#REF!</definedName>
    <definedName name="Table12_Hdr1_Hdr">#REF!</definedName>
    <definedName name="Table12_Hdr2">#REF!</definedName>
    <definedName name="Table12_Hdr2_Hdr">#REF!</definedName>
    <definedName name="Table12_Hdr3">#REF!</definedName>
    <definedName name="Table12_Hdr3_Hdr">#REF!</definedName>
    <definedName name="table1P">#REF!</definedName>
    <definedName name="table1T">#REF!</definedName>
    <definedName name="Table2_Data1">#REF!</definedName>
    <definedName name="Table2_Data1_Hdr">#REF!</definedName>
    <definedName name="Table2_Data2">#REF!</definedName>
    <definedName name="Table2_Data2_Hdr">#REF!</definedName>
    <definedName name="Table3_Data1">#REF!</definedName>
    <definedName name="Table3_Data1_Hdr">#REF!</definedName>
    <definedName name="Table3_Data2">#REF!</definedName>
    <definedName name="Table3_Data2_Hdr">#REF!</definedName>
    <definedName name="Table3_Hdr1">#REF!</definedName>
    <definedName name="Table3_Hdr1_Hdr">#REF!</definedName>
    <definedName name="Table3_Hdr2">#REF!</definedName>
    <definedName name="Table3_Hdr2_Hdr">#REF!</definedName>
    <definedName name="Table3_Hdr3">#REF!</definedName>
    <definedName name="Table3_Hdr3_Hdr">#REF!</definedName>
    <definedName name="table3P">#REF!</definedName>
    <definedName name="table3T">#REF!</definedName>
    <definedName name="Table4_Data1">#REF!</definedName>
    <definedName name="Table4_Data1_Hdr">#REF!</definedName>
    <definedName name="Table4_Data2">#REF!</definedName>
    <definedName name="Table4_Data2_Hdr">#REF!</definedName>
    <definedName name="Table4_Data3">#REF!</definedName>
    <definedName name="Table4_Data3_Hdr">#REF!</definedName>
    <definedName name="Table4_Data4">#REF!</definedName>
    <definedName name="Table4_Data4_Hdr">#REF!</definedName>
    <definedName name="Table4_Hdr1">#REF!</definedName>
    <definedName name="Table4_Hdr1_Hdr">#REF!</definedName>
    <definedName name="Table4_Hdr2">#REF!</definedName>
    <definedName name="Table4_Hdr2_Hdr">#REF!</definedName>
    <definedName name="Table4_Hdr3">#REF!</definedName>
    <definedName name="Table4_Hdr3_Hdr">#REF!</definedName>
    <definedName name="Table5_Data1">#REF!</definedName>
    <definedName name="Table5_Data1_Hdr">#REF!</definedName>
    <definedName name="Table5_Data2">#REF!</definedName>
    <definedName name="Table5_Data2_Hdr">#REF!</definedName>
    <definedName name="Table5_Hdr1">#REF!</definedName>
    <definedName name="Table5_Hdr1_Hdr">#REF!</definedName>
    <definedName name="Table5_Hdr2">#REF!</definedName>
    <definedName name="Table5_Hdr2_Hdr">#REF!</definedName>
    <definedName name="Table5_Hdr3">#REF!</definedName>
    <definedName name="Table5_Hdr3_Hdr">#REF!</definedName>
    <definedName name="table5P">#REF!</definedName>
    <definedName name="table5T">#REF!</definedName>
    <definedName name="Table6_Data1">#REF!</definedName>
    <definedName name="Table6_Data1_Hdr">#REF!</definedName>
    <definedName name="Table6_Data2">#REF!</definedName>
    <definedName name="Table6_Data2_Hdr">#REF!</definedName>
    <definedName name="Table6_Hdr1">#REF!</definedName>
    <definedName name="Table6_Hdr1_Hdr">#REF!</definedName>
    <definedName name="Table6_Hdr2">#REF!</definedName>
    <definedName name="Table6_Hdr2_Hdr">#REF!</definedName>
    <definedName name="Table6_Hdr3">#REF!</definedName>
    <definedName name="Table6_Hdr3_Hdr">#REF!</definedName>
    <definedName name="Table7_Data1">#REF!</definedName>
    <definedName name="Table7_Data1_Hdr">#REF!</definedName>
    <definedName name="Table7_Data2">#REF!</definedName>
    <definedName name="Table7_Data2_Hdr">#REF!</definedName>
    <definedName name="Table7_Hdr1">#REF!</definedName>
    <definedName name="Table7_Hdr1_Hdr">#REF!</definedName>
    <definedName name="Table7_Hdr2">#REF!</definedName>
    <definedName name="Table7_Hdr2_Hdr">#REF!</definedName>
    <definedName name="Table7_Hdr3">#REF!</definedName>
    <definedName name="Table7_Hdr3_Hdr">#REF!</definedName>
    <definedName name="table7P">#REF!</definedName>
    <definedName name="table7T">#REF!</definedName>
    <definedName name="Table8_Data1">#REF!</definedName>
    <definedName name="Table8_Data1_Hdr">#REF!</definedName>
    <definedName name="Table8_Data2">#REF!</definedName>
    <definedName name="Table8_Data2_Hdr">#REF!</definedName>
    <definedName name="Table8_Hdr1">#REF!</definedName>
    <definedName name="Table8_Hdr1_Hdr">#REF!</definedName>
    <definedName name="Table8_Hdr2">#REF!</definedName>
    <definedName name="Table8_Hdr2_Hdr">#REF!</definedName>
    <definedName name="Table8_Hdr3">#REF!</definedName>
    <definedName name="Table8_Hdr3_Hdr">#REF!</definedName>
    <definedName name="Table9_Data1">#REF!</definedName>
    <definedName name="Table9_Data1_Hdr">#REF!</definedName>
    <definedName name="Table9_Data2">#REF!</definedName>
    <definedName name="Table9_Data2_Hdr">#REF!</definedName>
    <definedName name="Table9_Data3">#REF!</definedName>
    <definedName name="Table9_Data3_Hdr">#REF!</definedName>
    <definedName name="Table9_Data4">#REF!</definedName>
    <definedName name="Table9_Data4_Hdr">#REF!</definedName>
    <definedName name="TableOrder">#REF!</definedName>
    <definedName name="tabx" localSheetId="88" hidden="1">{"g95_96m1",#N/A,FALSE,"Graf(95+96)M";"g95_96m2",#N/A,FALSE,"Graf(95+96)M";"g95_96mb1",#N/A,FALSE,"Graf(95+96)Mb";"g95_96mb2",#N/A,FALSE,"Graf(95+96)Mb";"g95_96f1",#N/A,FALSE,"Graf(95+96)F";"g95_96f2",#N/A,FALSE,"Graf(95+96)F";"g95_96fb1",#N/A,FALSE,"Graf(95+96)Fb";"g95_96fb2",#N/A,FALSE,"Graf(95+96)Fb"}</definedName>
    <definedName name="tabx" localSheetId="9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gs_FDCAB_hist" localSheetId="90">#REF!</definedName>
    <definedName name="tags_FDCAB_hist" localSheetId="91">#REF!</definedName>
    <definedName name="tags_FDCAB_hist" localSheetId="104">#REF!</definedName>
    <definedName name="tags_FDCAB_hist" localSheetId="106">#REF!</definedName>
    <definedName name="tags_FDCAB_hist">#REF!</definedName>
    <definedName name="tags_FDCAB_new" localSheetId="90">#REF!</definedName>
    <definedName name="tags_FDCAB_new" localSheetId="91">#REF!</definedName>
    <definedName name="tags_FDCAB_new" localSheetId="104">#REF!</definedName>
    <definedName name="tags_FDCAB_new" localSheetId="106">#REF!</definedName>
    <definedName name="tags_FDCAB_new">#REF!</definedName>
    <definedName name="tags_FDFI_hist" localSheetId="90">#REF!</definedName>
    <definedName name="tags_FDFI_hist" localSheetId="91">#REF!</definedName>
    <definedName name="tags_FDFI_hist" localSheetId="104">#REF!</definedName>
    <definedName name="tags_FDFI_hist" localSheetId="106">#REF!</definedName>
    <definedName name="tags_FDFI_hist">#REF!</definedName>
    <definedName name="tags_FDFI_new" localSheetId="91">#REF!</definedName>
    <definedName name="tags_FDFI_new" localSheetId="104">#REF!</definedName>
    <definedName name="tags_FDFI_new" localSheetId="106">#REF!</definedName>
    <definedName name="tags_FDFI_new">#REF!</definedName>
    <definedName name="tags_new_fiscaldata_CAB" localSheetId="48">#REF!</definedName>
    <definedName name="tags_new_fiscaldata_CAB" localSheetId="108">#REF!</definedName>
    <definedName name="tags_new_fiscaldata_CAB" localSheetId="91">#REF!</definedName>
    <definedName name="tags_new_fiscaldata_CAB" localSheetId="104">#REF!</definedName>
    <definedName name="tags_new_fiscaldata_CAB" localSheetId="106">#REF!</definedName>
    <definedName name="tags_new_fiscaldata_CAB">#REF!</definedName>
    <definedName name="tags_new_fiscaldata_FI" localSheetId="48">#REF!</definedName>
    <definedName name="tags_new_fiscaldata_FI" localSheetId="108">#REF!</definedName>
    <definedName name="tags_new_fiscaldata_FI" localSheetId="91">#REF!</definedName>
    <definedName name="tags_new_fiscaldata_FI" localSheetId="104">#REF!</definedName>
    <definedName name="tags_new_fiscaldata_FI" localSheetId="106">#REF!</definedName>
    <definedName name="tags_new_fiscaldata_FI">#REF!</definedName>
    <definedName name="tax_doc_num" localSheetId="108">#REF!</definedName>
    <definedName name="tax_doc_num" localSheetId="88">#REF!</definedName>
    <definedName name="tax_doc_num" localSheetId="104">#REF!</definedName>
    <definedName name="tax_doc_num" localSheetId="106">#REF!</definedName>
    <definedName name="tax_doc_num">#REF!</definedName>
    <definedName name="tax_doc_ver" localSheetId="108">#REF!</definedName>
    <definedName name="tax_doc_ver" localSheetId="88">#REF!</definedName>
    <definedName name="tax_doc_ver" localSheetId="104">#REF!</definedName>
    <definedName name="tax_doc_ver">#REF!</definedName>
    <definedName name="TBills" localSheetId="48">#REF!</definedName>
    <definedName name="TBills" localSheetId="108">#REF!</definedName>
    <definedName name="TBills" localSheetId="88">#REF!</definedName>
    <definedName name="TBills" localSheetId="91">#REF!</definedName>
    <definedName name="TBills" localSheetId="104">#REF!</definedName>
    <definedName name="TBills" localSheetId="92">#REF!</definedName>
    <definedName name="TBills" localSheetId="93">#REF!</definedName>
    <definedName name="TBills" localSheetId="98">#REF!</definedName>
    <definedName name="TBills">#REF!</definedName>
    <definedName name="tdisc" localSheetId="108">#REF!</definedName>
    <definedName name="tdisc" localSheetId="91">#REF!</definedName>
    <definedName name="tdisc" localSheetId="104">#REF!</definedName>
    <definedName name="tdisc">#REF!</definedName>
    <definedName name="temp">#REF!</definedName>
    <definedName name="TEMPLATE" localSheetId="108">#REF!</definedName>
    <definedName name="TEMPLATE" localSheetId="91">#REF!</definedName>
    <definedName name="TEMPLATE" localSheetId="104">#REF!</definedName>
    <definedName name="TEMPLATE">#REF!</definedName>
    <definedName name="TemplateB" localSheetId="108">#REF!</definedName>
    <definedName name="TemplateB" localSheetId="91">#REF!</definedName>
    <definedName name="TemplateB" localSheetId="104">#REF!</definedName>
    <definedName name="TemplateB">#REF!</definedName>
    <definedName name="TemplateC" localSheetId="108">#REF!</definedName>
    <definedName name="TemplateC" localSheetId="88">#REF!</definedName>
    <definedName name="TemplateC" localSheetId="104">#REF!</definedName>
    <definedName name="TemplateC" localSheetId="106">#REF!</definedName>
    <definedName name="TemplateC">#REF!</definedName>
    <definedName name="test">#REF!</definedName>
    <definedName name="title">#REF!</definedName>
    <definedName name="tlow" localSheetId="48">#REF!</definedName>
    <definedName name="tlow" localSheetId="88">#REF!</definedName>
    <definedName name="tlow" localSheetId="104">#REF!</definedName>
    <definedName name="tlow" localSheetId="92">#REF!</definedName>
    <definedName name="tlow" localSheetId="93">#REF!</definedName>
    <definedName name="tlow" localSheetId="98">#REF!</definedName>
    <definedName name="tlow" localSheetId="106">#REF!</definedName>
    <definedName name="tlow">#REF!</definedName>
    <definedName name="TotalInvest">#REF!</definedName>
    <definedName name="toto">#REF!</definedName>
    <definedName name="toto1">#REF!</definedName>
    <definedName name="TPSTUED">#REF!</definedName>
    <definedName name="trggh" localSheetId="88" hidden="1">{#N/A,#N/A,FALSE,"TMCOMP96";#N/A,#N/A,FALSE,"MAT96";#N/A,#N/A,FALSE,"FANDA96";#N/A,#N/A,FALSE,"INTRAN96";#N/A,#N/A,FALSE,"NAA9697";#N/A,#N/A,FALSE,"ECWEBB";#N/A,#N/A,FALSE,"MFT96";#N/A,#N/A,FALSE,"CTrecon"}</definedName>
    <definedName name="trggh" localSheetId="9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uc">#REF!</definedName>
    <definedName name="Tstats" localSheetId="108">#REF!</definedName>
    <definedName name="Tstats" localSheetId="90">#REF!</definedName>
    <definedName name="Tstats" localSheetId="91">#REF!</definedName>
    <definedName name="Tstats" localSheetId="104">#REF!</definedName>
    <definedName name="Tstats">#REF!</definedName>
    <definedName name="tt" localSheetId="88" hidden="1">{"Tab1",#N/A,FALSE,"P";"Tab2",#N/A,FALSE,"P"}</definedName>
    <definedName name="tt" localSheetId="90" hidden="1">{"Tab1",#N/A,FALSE,"P";"Tab2",#N/A,FALSE,"P"}</definedName>
    <definedName name="tt" hidden="1">{"Tab1",#N/A,FALSE,"P";"Tab2",#N/A,FALSE,"P"}</definedName>
    <definedName name="ttaa">#REF!</definedName>
    <definedName name="ttt" localSheetId="88" hidden="1">{"Tab1",#N/A,FALSE,"P";"Tab2",#N/A,FALSE,"P"}</definedName>
    <definedName name="ttt" localSheetId="90" hidden="1">{"Tab1",#N/A,FALSE,"P";"Tab2",#N/A,FALSE,"P"}</definedName>
    <definedName name="ttt" hidden="1">{"Tab1",#N/A,FALSE,"P";"Tab2",#N/A,FALSE,"P"}</definedName>
    <definedName name="ttttt" hidden="1">#REF!</definedName>
    <definedName name="Turkey_5B">#REF!</definedName>
    <definedName name="Type" localSheetId="108">OFFSET(#REF!,0,0,#REF!,1)</definedName>
    <definedName name="Type" localSheetId="88">OFFSET(#REF!,0,0,#REF!,1)</definedName>
    <definedName name="Type" localSheetId="90">OFFSET(#REF!,0,0,#REF!,1)</definedName>
    <definedName name="Type" localSheetId="91">OFFSET(#REF!,0,0,#REF!,1)</definedName>
    <definedName name="Type" localSheetId="104">OFFSET(#REF!,0,0,#REF!,1)</definedName>
    <definedName name="Type" localSheetId="106">OFFSET(#REF!,0,0,#REF!,1)</definedName>
    <definedName name="Type">OFFSET(#REF!,0,0,#REF!,1)</definedName>
    <definedName name="u" hidden="1">#REF!</definedName>
    <definedName name="ULCcty" localSheetId="108">#REF!</definedName>
    <definedName name="ULCcty" localSheetId="90">#REF!</definedName>
    <definedName name="ULCcty" localSheetId="91">#REF!</definedName>
    <definedName name="ULCcty" localSheetId="104">#REF!</definedName>
    <definedName name="ULCcty" localSheetId="106">#REF!</definedName>
    <definedName name="ULCcty">#REF!</definedName>
    <definedName name="Unique" hidden="1">"'aa08379a-9000-4c21-8ad6-09fd9ad29150'"</definedName>
    <definedName name="UniqueRange_0">#REF!</definedName>
    <definedName name="UniqueRange_1">#REF!</definedName>
    <definedName name="UniqueRange_10">#REF!</definedName>
    <definedName name="UniqueRange_100">#REF!</definedName>
    <definedName name="UniqueRange_107">#REF!</definedName>
    <definedName name="UniqueRange_108">#REF!</definedName>
    <definedName name="UniqueRange_109">#REF!</definedName>
    <definedName name="UniqueRange_11">#REF!</definedName>
    <definedName name="UniqueRange_110">#REF!</definedName>
    <definedName name="UniqueRange_111">#REF!</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#REF!</definedName>
    <definedName name="UniqueRange_12">#REF!</definedName>
    <definedName name="UniqueRange_120">#REF!</definedName>
    <definedName name="UniqueRange_121">#REF!</definedName>
    <definedName name="UniqueRange_122">#REF!</definedName>
    <definedName name="UniqueRange_123">#REF!</definedName>
    <definedName name="UniqueRange_124">#REF!</definedName>
    <definedName name="UniqueRange_125">#REF!</definedName>
    <definedName name="UniqueRange_126">#REF!</definedName>
    <definedName name="UniqueRange_127">#REF!</definedName>
    <definedName name="UniqueRange_128">#REF!</definedName>
    <definedName name="UniqueRange_129">#REF!</definedName>
    <definedName name="UniqueRange_130">#REF!</definedName>
    <definedName name="UniqueRange_131">#REF!</definedName>
    <definedName name="UniqueRange_132">#REF!</definedName>
    <definedName name="UniqueRange_133">#REF!</definedName>
    <definedName name="UniqueRange_134">#REF!</definedName>
    <definedName name="UniqueRange_135">#REF!</definedName>
    <definedName name="UniqueRange_136">#REF!</definedName>
    <definedName name="UniqueRange_137">#REF!</definedName>
    <definedName name="UniqueRange_138">#REF!</definedName>
    <definedName name="UniqueRange_139">#REF!</definedName>
    <definedName name="UniqueRange_14">#REF!</definedName>
    <definedName name="UniqueRange_140">#REF!</definedName>
    <definedName name="UniqueRange_141">#REF!</definedName>
    <definedName name="UniqueRange_142">#REF!</definedName>
    <definedName name="UniqueRange_143">#REF!</definedName>
    <definedName name="UniqueRange_144">#REF!</definedName>
    <definedName name="UniqueRange_145">#REF!</definedName>
    <definedName name="UniqueRange_146">#REF!</definedName>
    <definedName name="UniqueRange_147">#REF!</definedName>
    <definedName name="UniqueRange_148">#REF!</definedName>
    <definedName name="UniqueRange_149">#REF!</definedName>
    <definedName name="UniqueRange_15">#REF!</definedName>
    <definedName name="UniqueRange_150">#REF!</definedName>
    <definedName name="UniqueRange_151">#REF!</definedName>
    <definedName name="UniqueRange_152">#REF!</definedName>
    <definedName name="UniqueRange_153">#REF!</definedName>
    <definedName name="UniqueRange_154">#REF!</definedName>
    <definedName name="UniqueRange_155">#REF!</definedName>
    <definedName name="UniqueRange_156">#REF!</definedName>
    <definedName name="UniqueRange_157">#REF!</definedName>
    <definedName name="UniqueRange_158">#REF!</definedName>
    <definedName name="UniqueRange_159">#REF!</definedName>
    <definedName name="UniqueRange_16">#REF!</definedName>
    <definedName name="UniqueRange_160">#REF!</definedName>
    <definedName name="UniqueRange_161">#REF!</definedName>
    <definedName name="UniqueRange_162">#REF!</definedName>
    <definedName name="UniqueRange_163">#REF!</definedName>
    <definedName name="UniqueRange_164">#REF!</definedName>
    <definedName name="UniqueRange_166">#REF!</definedName>
    <definedName name="UniqueRange_167">#REF!</definedName>
    <definedName name="UniqueRange_168">#REF!</definedName>
    <definedName name="UniqueRange_169">#REF!</definedName>
    <definedName name="UniqueRange_170">#REF!</definedName>
    <definedName name="UniqueRange_171">#REF!</definedName>
    <definedName name="UniqueRange_172">#REF!</definedName>
    <definedName name="UniqueRange_173">#REF!</definedName>
    <definedName name="UniqueRange_174">#REF!</definedName>
    <definedName name="UniqueRange_175">#REF!</definedName>
    <definedName name="UniqueRange_176">#REF!</definedName>
    <definedName name="UniqueRange_177">#REF!</definedName>
    <definedName name="UniqueRange_178">#REF!</definedName>
    <definedName name="UniqueRange_179">#REF!</definedName>
    <definedName name="UniqueRange_18">#REF!</definedName>
    <definedName name="UniqueRange_19">#REF!</definedName>
    <definedName name="UniqueRange_2">#REF!</definedName>
    <definedName name="UniqueRange_20">#REF!</definedName>
    <definedName name="UniqueRange_200">#REF!</definedName>
    <definedName name="UniqueRange_208">#REF!</definedName>
    <definedName name="UniqueRange_21">#REF!</definedName>
    <definedName name="UniqueRange_210">#REF!</definedName>
    <definedName name="UniqueRange_22">#REF!</definedName>
    <definedName name="UniqueRange_225">#REF!</definedName>
    <definedName name="UniqueRange_227">#REF!</definedName>
    <definedName name="UniqueRange_229">#REF!</definedName>
    <definedName name="UniqueRange_23">#REF!</definedName>
    <definedName name="UniqueRange_230">#REF!</definedName>
    <definedName name="UniqueRange_231">#REF!</definedName>
    <definedName name="UniqueRange_232">#REF!</definedName>
    <definedName name="UniqueRange_233">#REF!</definedName>
    <definedName name="UniqueRange_234">#REF!</definedName>
    <definedName name="UniqueRange_235">#REF!</definedName>
    <definedName name="UniqueRange_236">#REF!</definedName>
    <definedName name="UniqueRange_237">#REF!</definedName>
    <definedName name="UniqueRange_238">#REF!</definedName>
    <definedName name="UniqueRange_239">#REF!</definedName>
    <definedName name="UniqueRange_24">#REF!</definedName>
    <definedName name="UniqueRange_240">#REF!</definedName>
    <definedName name="UniqueRange_241">#REF!</definedName>
    <definedName name="UniqueRange_242">#REF!</definedName>
    <definedName name="UniqueRange_243">#REF!</definedName>
    <definedName name="UniqueRange_25">#REF!</definedName>
    <definedName name="UniqueRange_27">#REF!</definedName>
    <definedName name="UniqueRange_28">#REF!</definedName>
    <definedName name="UniqueRange_283">#REF!</definedName>
    <definedName name="UniqueRange_284">#REF!</definedName>
    <definedName name="UniqueRange_285">#REF!</definedName>
    <definedName name="UniqueRange_286">#REF!</definedName>
    <definedName name="UniqueRange_287">#REF!</definedName>
    <definedName name="UniqueRange_288">#REF!</definedName>
    <definedName name="UniqueRange_289">#REF!</definedName>
    <definedName name="UniqueRange_29">#REF!</definedName>
    <definedName name="UniqueRange_290">#REF!</definedName>
    <definedName name="UniqueRange_292">#REF!</definedName>
    <definedName name="UniqueRange_293">#REF!</definedName>
    <definedName name="UniqueRange_294">#REF!</definedName>
    <definedName name="UniqueRange_295">#REF!</definedName>
    <definedName name="UniqueRange_296">#REF!</definedName>
    <definedName name="UniqueRange_298">#REF!</definedName>
    <definedName name="UniqueRange_3">#REF!</definedName>
    <definedName name="UniqueRange_30">#REF!</definedName>
    <definedName name="UniqueRange_31">#REF!</definedName>
    <definedName name="UniqueRange_32">#REF!</definedName>
    <definedName name="UniqueRange_325">#REF!</definedName>
    <definedName name="UniqueRange_326">#REF!</definedName>
    <definedName name="UniqueRange_327">#REF!</definedName>
    <definedName name="UniqueRange_328">#REF!</definedName>
    <definedName name="UniqueRange_329">#REF!</definedName>
    <definedName name="UniqueRange_33">#REF!</definedName>
    <definedName name="UniqueRange_330">#REF!</definedName>
    <definedName name="UniqueRange_34">#REF!</definedName>
    <definedName name="UniqueRange_35">#REF!</definedName>
    <definedName name="UniqueRange_359">#REF!</definedName>
    <definedName name="UniqueRange_36">#REF!</definedName>
    <definedName name="UniqueRange_360">#REF!</definedName>
    <definedName name="UniqueRange_361">#REF!</definedName>
    <definedName name="UniqueRange_362">#REF!</definedName>
    <definedName name="UniqueRange_363">#REF!</definedName>
    <definedName name="UniqueRange_365">#REF!</definedName>
    <definedName name="UniqueRange_367">#REF!</definedName>
    <definedName name="UniqueRange_368">#REF!</definedName>
    <definedName name="UniqueRange_369">#REF!</definedName>
    <definedName name="UniqueRange_37">#REF!</definedName>
    <definedName name="UniqueRange_370">#REF!</definedName>
    <definedName name="UniqueRange_372">#REF!</definedName>
    <definedName name="UniqueRange_373">#REF!</definedName>
    <definedName name="UniqueRange_374">#REF!</definedName>
    <definedName name="UniqueRange_376">#REF!</definedName>
    <definedName name="UniqueRange_38">#REF!</definedName>
    <definedName name="UniqueRange_39">#REF!</definedName>
    <definedName name="UniqueRange_4">#REF!</definedName>
    <definedName name="UniqueRange_40">#REF!</definedName>
    <definedName name="UniqueRange_41">#REF!</definedName>
    <definedName name="UniqueRange_411">#REF!</definedName>
    <definedName name="UniqueRange_412">#REF!</definedName>
    <definedName name="UniqueRange_413">#REF!</definedName>
    <definedName name="UniqueRange_42">#REF!</definedName>
    <definedName name="UniqueRange_43">#REF!</definedName>
    <definedName name="UniqueRange_44">#REF!</definedName>
    <definedName name="UniqueRange_45">#REF!</definedName>
    <definedName name="UniqueRange_456">#REF!</definedName>
    <definedName name="UniqueRange_457">#REF!</definedName>
    <definedName name="UniqueRange_46">#REF!</definedName>
    <definedName name="UniqueRange_47">#REF!</definedName>
    <definedName name="UniqueRange_472">#REF!</definedName>
    <definedName name="UniqueRange_473">#REF!</definedName>
    <definedName name="UniqueRange_474">#REF!</definedName>
    <definedName name="UniqueRange_475">#REF!</definedName>
    <definedName name="UniqueRange_48">#REF!</definedName>
    <definedName name="UniqueRange_49">#REF!</definedName>
    <definedName name="UniqueRange_5">#REF!</definedName>
    <definedName name="UniqueRange_50">#REF!</definedName>
    <definedName name="UniqueRange_507">#REF!</definedName>
    <definedName name="UniqueRange_51">#REF!</definedName>
    <definedName name="UniqueRange_523">#REF!</definedName>
    <definedName name="UniqueRange_524">#REF!</definedName>
    <definedName name="UniqueRange_526">#REF!</definedName>
    <definedName name="UniqueRange_527">#REF!</definedName>
    <definedName name="UniqueRange_528">#REF!</definedName>
    <definedName name="UniqueRange_529">#REF!</definedName>
    <definedName name="UniqueRange_530">#REF!</definedName>
    <definedName name="UniqueRange_531">#REF!</definedName>
    <definedName name="UniqueRange_532">#REF!</definedName>
    <definedName name="UniqueRange_533">#REF!</definedName>
    <definedName name="UniqueRange_54">#REF!</definedName>
    <definedName name="UniqueRange_55">#REF!</definedName>
    <definedName name="UniqueRange_57">#REF!</definedName>
    <definedName name="UniqueRange_58">#REF!</definedName>
    <definedName name="UniqueRange_59">#REF!</definedName>
    <definedName name="UniqueRange_6">#REF!</definedName>
    <definedName name="UniqueRange_62">#REF!</definedName>
    <definedName name="UniqueRange_63">#REF!</definedName>
    <definedName name="UniqueRange_64">#REF!</definedName>
    <definedName name="UniqueRange_65">#REF!</definedName>
    <definedName name="UniqueRange_66">#REF!</definedName>
    <definedName name="UniqueRange_67">#REF!</definedName>
    <definedName name="UniqueRange_68">#REF!</definedName>
    <definedName name="UniqueRange_69">#REF!</definedName>
    <definedName name="UniqueRange_7">#REF!</definedName>
    <definedName name="UniqueRange_70">#REF!</definedName>
    <definedName name="UniqueRange_71">#REF!</definedName>
    <definedName name="UniqueRange_72">#REF!</definedName>
    <definedName name="UniqueRange_73">#REF!</definedName>
    <definedName name="UniqueRange_74">#REF!</definedName>
    <definedName name="UniqueRange_75">#REF!</definedName>
    <definedName name="UniqueRange_76">#REF!</definedName>
    <definedName name="UniqueRange_77">#REF!</definedName>
    <definedName name="UniqueRange_78">#REF!</definedName>
    <definedName name="UniqueRange_79">#REF!</definedName>
    <definedName name="UniqueRange_8">#REF!</definedName>
    <definedName name="UniqueRange_80">#REF!</definedName>
    <definedName name="UniqueRange_81">#REF!</definedName>
    <definedName name="UniqueRange_82">#REF!</definedName>
    <definedName name="UniqueRange_83">#REF!</definedName>
    <definedName name="UniqueRange_84">#REF!</definedName>
    <definedName name="UniqueRange_85">#REF!</definedName>
    <definedName name="UniqueRange_86">#REF!</definedName>
    <definedName name="UniqueRange_87">#REF!</definedName>
    <definedName name="UniqueRange_88">#REF!</definedName>
    <definedName name="UniqueRange_89">#REF!</definedName>
    <definedName name="UniqueRange_9">#REF!</definedName>
    <definedName name="UniqueRange_90">#REF!</definedName>
    <definedName name="UniqueRange_91">#REF!</definedName>
    <definedName name="UniqueRange_92">#REF!</definedName>
    <definedName name="UniqueRange_93">#REF!</definedName>
    <definedName name="UniqueRange_94">#REF!</definedName>
    <definedName name="UniqueRange_95">#REF!</definedName>
    <definedName name="UniqueRange_96">#REF!</definedName>
    <definedName name="UniqueRange_97">#REF!</definedName>
    <definedName name="UniqueRange_98">#REF!</definedName>
    <definedName name="UniqueRange_99">#REF!</definedName>
    <definedName name="United_Kingdom_5B">#REF!</definedName>
    <definedName name="United_States_5B">#REF!</definedName>
    <definedName name="Unused" hidden="1">#REF!</definedName>
    <definedName name="Unused4" hidden="1">#REF!</definedName>
    <definedName name="Unused5" hidden="1">#REF!</definedName>
    <definedName name="Unused7" hidden="1">#REF!</definedName>
    <definedName name="Unussed12" localSheetId="88" hidden="1">{#N/A,#N/A,FALSE,"TMCOMP96";#N/A,#N/A,FALSE,"MAT96";#N/A,#N/A,FALSE,"FANDA96";#N/A,#N/A,FALSE,"INTRAN96";#N/A,#N/A,FALSE,"NAA9697";#N/A,#N/A,FALSE,"ECWEBB";#N/A,#N/A,FALSE,"MFT96";#N/A,#N/A,FALSE,"CTrecon"}</definedName>
    <definedName name="Unussed12" localSheetId="90"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88" hidden="1">{#N/A,#N/A,FALSE,"TMCOMP96";#N/A,#N/A,FALSE,"MAT96";#N/A,#N/A,FALSE,"FANDA96";#N/A,#N/A,FALSE,"INTRAN96";#N/A,#N/A,FALSE,"NAA9697";#N/A,#N/A,FALSE,"ECWEBB";#N/A,#N/A,FALSE,"MFT96";#N/A,#N/A,FALSE,"CTrecon"}</definedName>
    <definedName name="Unusued11" localSheetId="90"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#REF!</definedName>
    <definedName name="Unusued24" hidden="1">#REF!</definedName>
    <definedName name="Unusued3" hidden="1">#REF!</definedName>
    <definedName name="Unusued5" hidden="1">#REF!</definedName>
    <definedName name="Unusued8" localSheetId="88" hidden="1">{#N/A,#N/A,FALSE,"TMCOMP96";#N/A,#N/A,FALSE,"MAT96";#N/A,#N/A,FALSE,"FANDA96";#N/A,#N/A,FALSE,"INTRAN96";#N/A,#N/A,FALSE,"NAA9697";#N/A,#N/A,FALSE,"ECWEBB";#N/A,#N/A,FALSE,"MFT96";#N/A,#N/A,FALSE,"CTrecon"}</definedName>
    <definedName name="Unusued8" localSheetId="90"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S">#REF!</definedName>
    <definedName name="USA_m">#REF!</definedName>
    <definedName name="USD" localSheetId="48">#REF!</definedName>
    <definedName name="USD" localSheetId="108">#REF!</definedName>
    <definedName name="USD" localSheetId="90">#REF!</definedName>
    <definedName name="USD" localSheetId="91">#REF!</definedName>
    <definedName name="USD" localSheetId="104">#REF!</definedName>
    <definedName name="USD" localSheetId="92">#REF!</definedName>
    <definedName name="USD" localSheetId="93">#REF!</definedName>
    <definedName name="USD" localSheetId="98">#REF!</definedName>
    <definedName name="USD" localSheetId="106">#REF!</definedName>
    <definedName name="USD">#REF!</definedName>
    <definedName name="USSR">#REF!</definedName>
    <definedName name="UTSKRIFTSOMR_DE">#REF!</definedName>
    <definedName name="uty6u" hidden="1">#REF!</definedName>
    <definedName name="uu" localSheetId="88" hidden="1">{"Riqfin97",#N/A,FALSE,"Tran";"Riqfinpro",#N/A,FALSE,"Tran"}</definedName>
    <definedName name="uu" localSheetId="90" hidden="1">{"Riqfin97",#N/A,FALSE,"Tran";"Riqfinpro",#N/A,FALSE,"Tran"}</definedName>
    <definedName name="uu" hidden="1">{"Riqfin97",#N/A,FALSE,"Tran";"Riqfinpro",#N/A,FALSE,"Tran"}</definedName>
    <definedName name="uuu" localSheetId="88" hidden="1">{"Riqfin97",#N/A,FALSE,"Tran";"Riqfinpro",#N/A,FALSE,"Tran"}</definedName>
    <definedName name="uuu" localSheetId="90" hidden="1">{"Riqfin97",#N/A,FALSE,"Tran";"Riqfinpro",#N/A,FALSE,"Tran"}</definedName>
    <definedName name="uuu" hidden="1">{"Riqfin97",#N/A,FALSE,"Tran";"Riqfinpro",#N/A,FALSE,"Tran"}</definedName>
    <definedName name="var1_">#REF!</definedName>
    <definedName name="ViewEM2005">#REF!</definedName>
    <definedName name="ViewIM1995">#REF!</definedName>
    <definedName name="vv" localSheetId="88" hidden="1">{"Tab1",#N/A,FALSE,"P";"Tab2",#N/A,FALSE,"P"}</definedName>
    <definedName name="vv" localSheetId="90" hidden="1">{"Tab1",#N/A,FALSE,"P";"Tab2",#N/A,FALSE,"P"}</definedName>
    <definedName name="vv" hidden="1">{"Tab1",#N/A,FALSE,"P";"Tab2",#N/A,FALSE,"P"}</definedName>
    <definedName name="vvv" localSheetId="88" hidden="1">{"Tab1",#N/A,FALSE,"P";"Tab2",#N/A,FALSE,"P"}</definedName>
    <definedName name="vvv" localSheetId="90" hidden="1">{"Tab1",#N/A,FALSE,"P";"Tab2",#N/A,FALSE,"P"}</definedName>
    <definedName name="vvv" hidden="1">{"Tab1",#N/A,FALSE,"P";"Tab2",#N/A,FALSE,"P"}</definedName>
    <definedName name="Weekly_Depreciation">#REF!</definedName>
    <definedName name="weight">#REF!</definedName>
    <definedName name="Weighted_Average_Inter_Bank_Exchange_Rate">#REF!</definedName>
    <definedName name="werer" localSheetId="88" hidden="1">{#N/A,#N/A,FALSE,"TMCOMP96";#N/A,#N/A,FALSE,"MAT96";#N/A,#N/A,FALSE,"FANDA96";#N/A,#N/A,FALSE,"INTRAN96";#N/A,#N/A,FALSE,"NAA9697";#N/A,#N/A,FALSE,"ECWEBB";#N/A,#N/A,FALSE,"MFT96";#N/A,#N/A,FALSE,"CTrecon"}</definedName>
    <definedName name="werer" localSheetId="90"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88" hidden="1">{#N/A,#N/A,FALSE,"TMCOMP96";#N/A,#N/A,FALSE,"MAT96";#N/A,#N/A,FALSE,"FANDA96";#N/A,#N/A,FALSE,"INTRAN96";#N/A,#N/A,FALSE,"NAA9697";#N/A,#N/A,FALSE,"ECWEBB";#N/A,#N/A,FALSE,"MFT96";#N/A,#N/A,FALSE,"CTrecon"}</definedName>
    <definedName name="werewrw" localSheetId="90"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88" hidden="1">{#N/A,#N/A,FALSE,"TMCOMP96";#N/A,#N/A,FALSE,"MAT96";#N/A,#N/A,FALSE,"FANDA96";#N/A,#N/A,FALSE,"INTRAN96";#N/A,#N/A,FALSE,"NAA9697";#N/A,#N/A,FALSE,"ECWEBB";#N/A,#N/A,FALSE,"MFT96";#N/A,#N/A,FALSE,"CTrecon"}</definedName>
    <definedName name="werw" localSheetId="90"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rws" hidden="1">#REF!</definedName>
    <definedName name="wfwr" localSheetId="48" hidden="1">{"CASH BALANCING",#N/A,FALSE,"CASH";"CASH REPORT",#N/A,FALSE,"CASH"}</definedName>
    <definedName name="wfwr" localSheetId="108" hidden="1">{"CASH BALANCING",#N/A,FALSE,"CASH";"CASH REPORT",#N/A,FALSE,"CASH"}</definedName>
    <definedName name="wfwr" localSheetId="88" hidden="1">{"CASH BALANCING",#N/A,FALSE,"CASH";"CASH REPORT",#N/A,FALSE,"CASH"}</definedName>
    <definedName name="wfwr" localSheetId="90" hidden="1">{"CASH BALANCING",#N/A,FALSE,"CASH";"CASH REPORT",#N/A,FALSE,"CASH"}</definedName>
    <definedName name="wfwr" localSheetId="91" hidden="1">{"CASH BALANCING",#N/A,FALSE,"CASH";"CASH REPORT",#N/A,FALSE,"CASH"}</definedName>
    <definedName name="wfwr" localSheetId="104" hidden="1">{"CASH BALANCING",#N/A,FALSE,"CASH";"CASH REPORT",#N/A,FALSE,"CASH"}</definedName>
    <definedName name="wfwr" localSheetId="106" hidden="1">{"CASH BALANCING",#N/A,FALSE,"CASH";"CASH REPORT",#N/A,FALSE,"CASH"}</definedName>
    <definedName name="wfwr" hidden="1">{"CASH BALANCING",#N/A,FALSE,"CASH";"CASH REPORT",#N/A,FALSE,"CASH"}</definedName>
    <definedName name="wfwr2" localSheetId="48" hidden="1">{"CASH BALANCING",#N/A,FALSE,"CASH";"CASH REPORT",#N/A,FALSE,"CASH"}</definedName>
    <definedName name="wfwr2" localSheetId="108" hidden="1">{"CASH BALANCING",#N/A,FALSE,"CASH";"CASH REPORT",#N/A,FALSE,"CASH"}</definedName>
    <definedName name="wfwr2" localSheetId="88" hidden="1">{"CASH BALANCING",#N/A,FALSE,"CASH";"CASH REPORT",#N/A,FALSE,"CASH"}</definedName>
    <definedName name="wfwr2" localSheetId="90" hidden="1">{"CASH BALANCING",#N/A,FALSE,"CASH";"CASH REPORT",#N/A,FALSE,"CASH"}</definedName>
    <definedName name="wfwr2" localSheetId="91" hidden="1">{"CASH BALANCING",#N/A,FALSE,"CASH";"CASH REPORT",#N/A,FALSE,"CASH"}</definedName>
    <definedName name="wfwr2" localSheetId="104" hidden="1">{"CASH BALANCING",#N/A,FALSE,"CASH";"CASH REPORT",#N/A,FALSE,"CASH"}</definedName>
    <definedName name="wfwr2" localSheetId="106" hidden="1">{"CASH BALANCING",#N/A,FALSE,"CASH";"CASH REPORT",#N/A,FALSE,"CASH"}</definedName>
    <definedName name="wfwr2" hidden="1">{"CASH BALANCING",#N/A,FALSE,"CASH";"CASH REPORT",#N/A,FALSE,"CASH"}</definedName>
    <definedName name="wht?" localSheetId="88" hidden="1">{"'Basic'!$A$1:$F$96"}</definedName>
    <definedName name="wht?" localSheetId="90" hidden="1">{"'Basic'!$A$1:$F$96"}</definedName>
    <definedName name="wht?" hidden="1">{"'Basic'!$A$1:$F$96"}</definedName>
    <definedName name="Wind">#REF!</definedName>
    <definedName name="Women">#REF!</definedName>
    <definedName name="Workstream" localSheetId="108">OFFSET(#REF!,0,0,#REF!,1)</definedName>
    <definedName name="Workstream" localSheetId="88">OFFSET(#REF!,0,0,#REF!,1)</definedName>
    <definedName name="Workstream" localSheetId="90">OFFSET(#REF!,0,0,#REF!,1)</definedName>
    <definedName name="Workstream" localSheetId="91">OFFSET(#REF!,0,0,#REF!,1)</definedName>
    <definedName name="Workstream" localSheetId="104">OFFSET(#REF!,0,0,#REF!,1)</definedName>
    <definedName name="Workstream" localSheetId="106">OFFSET(#REF!,0,0,#REF!,1)</definedName>
    <definedName name="Workstream">OFFSET(#REF!,0,0,#REF!,1)</definedName>
    <definedName name="wrn.1993_2002." localSheetId="88" hidden="1">{"1993_2002",#N/A,FALSE,"UnderlyingData"}</definedName>
    <definedName name="wrn.1993_2002." localSheetId="90" hidden="1">{"1993_2002",#N/A,FALSE,"UnderlyingData"}</definedName>
    <definedName name="wrn.1993_2002." hidden="1">{"1993_2002",#N/A,FALSE,"UnderlyingData"}</definedName>
    <definedName name="wrn.CASH._.REPORT." localSheetId="64" hidden="1">{"CASH BALANCING",#N/A,FALSE,"CASH";"CASH REPORT",#N/A,FALSE,"CASH"}</definedName>
    <definedName name="wrn.CASH._.REPORT." localSheetId="48" hidden="1">{"CASH BALANCING",#N/A,FALSE,"CASH";"CASH REPORT",#N/A,FALSE,"CASH"}</definedName>
    <definedName name="wrn.CASH._.REPORT." localSheetId="52" hidden="1">{"CASH BALANCING",#N/A,FALSE,"CASH";"CASH REPORT",#N/A,FALSE,"CASH"}</definedName>
    <definedName name="wrn.CASH._.REPORT." localSheetId="54" hidden="1">{"CASH BALANCING",#N/A,FALSE,"CASH";"CASH REPORT",#N/A,FALSE,"CASH"}</definedName>
    <definedName name="wrn.CASH._.REPORT." localSheetId="56" hidden="1">{"CASH BALANCING",#N/A,FALSE,"CASH";"CASH REPORT",#N/A,FALSE,"CASH"}</definedName>
    <definedName name="wrn.CASH._.REPORT." localSheetId="62" hidden="1">{"CASH BALANCING",#N/A,FALSE,"CASH";"CASH REPORT",#N/A,FALSE,"CASH"}</definedName>
    <definedName name="wrn.CASH._.REPORT." localSheetId="108" hidden="1">{"CASH BALANCING",#N/A,FALSE,"CASH";"CASH REPORT",#N/A,FALSE,"CASH"}</definedName>
    <definedName name="wrn.CASH._.REPORT." localSheetId="88" hidden="1">{"CASH BALANCING",#N/A,FALSE,"CASH";"CASH REPORT",#N/A,FALSE,"CASH"}</definedName>
    <definedName name="wrn.CASH._.REPORT." localSheetId="90" hidden="1">{"CASH BALANCING",#N/A,FALSE,"CASH";"CASH REPORT",#N/A,FALSE,"CASH"}</definedName>
    <definedName name="wrn.CASH._.REPORT." localSheetId="91" hidden="1">{"CASH BALANCING",#N/A,FALSE,"CASH";"CASH REPORT",#N/A,FALSE,"CASH"}</definedName>
    <definedName name="wrn.CASH._.REPORT." localSheetId="104" hidden="1">{"CASH BALANCING",#N/A,FALSE,"CASH";"CASH REPORT",#N/A,FALSE,"CASH"}</definedName>
    <definedName name="wrn.CASH._.REPORT." localSheetId="92" hidden="1">{"CASH BALANCING",#N/A,FALSE,"CASH";"CASH REPORT",#N/A,FALSE,"CASH"}</definedName>
    <definedName name="wrn.CASH._.REPORT." localSheetId="93" hidden="1">{"CASH BALANCING",#N/A,FALSE,"CASH";"CASH REPORT",#N/A,FALSE,"CASH"}</definedName>
    <definedName name="wrn.CASH._.REPORT." localSheetId="98" hidden="1">{"CASH BALANCING",#N/A,FALSE,"CASH";"CASH REPORT",#N/A,FALSE,"CASH"}</definedName>
    <definedName name="wrn.CASH._.REPORT." localSheetId="99" hidden="1">{"CASH BALANCING",#N/A,FALSE,"CASH";"CASH REPORT",#N/A,FALSE,"CASH"}</definedName>
    <definedName name="wrn.CASH._.REPORT." localSheetId="106" hidden="1">{"CASH BALANCING",#N/A,FALSE,"CASH";"CASH REPORT",#N/A,FALSE,"CASH"}</definedName>
    <definedName name="wrn.CASH._.REPORT." hidden="1">{"CASH BALANCING",#N/A,FALSE,"CASH";"CASH REPORT",#N/A,FALSE,"CASH"}</definedName>
    <definedName name="wrn.CASH._.SCHEDULE." localSheetId="64" hidden="1">{"DSBT",#N/A,FALSE,"DSBT";"CASHPAY",#N/A,FALSE,"CASHPAY"}</definedName>
    <definedName name="wrn.CASH._.SCHEDULE." localSheetId="48" hidden="1">{"DSBT",#N/A,FALSE,"DSBT";"CASHPAY",#N/A,FALSE,"CASHPAY"}</definedName>
    <definedName name="wrn.CASH._.SCHEDULE." localSheetId="52" hidden="1">{"DSBT",#N/A,FALSE,"DSBT";"CASHPAY",#N/A,FALSE,"CASHPAY"}</definedName>
    <definedName name="wrn.CASH._.SCHEDULE." localSheetId="54" hidden="1">{"DSBT",#N/A,FALSE,"DSBT";"CASHPAY",#N/A,FALSE,"CASHPAY"}</definedName>
    <definedName name="wrn.CASH._.SCHEDULE." localSheetId="56" hidden="1">{"DSBT",#N/A,FALSE,"DSBT";"CASHPAY",#N/A,FALSE,"CASHPAY"}</definedName>
    <definedName name="wrn.CASH._.SCHEDULE." localSheetId="62" hidden="1">{"DSBT",#N/A,FALSE,"DSBT";"CASHPAY",#N/A,FALSE,"CASHPAY"}</definedName>
    <definedName name="wrn.CASH._.SCHEDULE." localSheetId="108" hidden="1">{"DSBT",#N/A,FALSE,"DSBT";"CASHPAY",#N/A,FALSE,"CASHPAY"}</definedName>
    <definedName name="wrn.CASH._.SCHEDULE." localSheetId="88" hidden="1">{"DSBT",#N/A,FALSE,"DSBT";"CASHPAY",#N/A,FALSE,"CASHPAY"}</definedName>
    <definedName name="wrn.CASH._.SCHEDULE." localSheetId="90" hidden="1">{"DSBT",#N/A,FALSE,"DSBT";"CASHPAY",#N/A,FALSE,"CASHPAY"}</definedName>
    <definedName name="wrn.CASH._.SCHEDULE." localSheetId="91" hidden="1">{"DSBT",#N/A,FALSE,"DSBT";"CASHPAY",#N/A,FALSE,"CASHPAY"}</definedName>
    <definedName name="wrn.CASH._.SCHEDULE." localSheetId="104" hidden="1">{"DSBT",#N/A,FALSE,"DSBT";"CASHPAY",#N/A,FALSE,"CASHPAY"}</definedName>
    <definedName name="wrn.CASH._.SCHEDULE." localSheetId="92" hidden="1">{"DSBT",#N/A,FALSE,"DSBT";"CASHPAY",#N/A,FALSE,"CASHPAY"}</definedName>
    <definedName name="wrn.CASH._.SCHEDULE." localSheetId="93" hidden="1">{"DSBT",#N/A,FALSE,"DSBT";"CASHPAY",#N/A,FALSE,"CASHPAY"}</definedName>
    <definedName name="wrn.CASH._.SCHEDULE." localSheetId="98" hidden="1">{"DSBT",#N/A,FALSE,"DSBT";"CASHPAY",#N/A,FALSE,"CASHPAY"}</definedName>
    <definedName name="wrn.CASH._.SCHEDULE." localSheetId="99" hidden="1">{"DSBT",#N/A,FALSE,"DSBT";"CASHPAY",#N/A,FALSE,"CASHPAY"}</definedName>
    <definedName name="wrn.CASH._.SCHEDULE." localSheetId="106" hidden="1">{"DSBT",#N/A,FALSE,"DSBT";"CASHPAY",#N/A,FALSE,"CASHPAY"}</definedName>
    <definedName name="wrn.CASH._.SCHEDULE." hidden="1">{"DSBT",#N/A,FALSE,"DSBT";"CASHPAY",#N/A,FALSE,"CASHPAY"}</definedName>
    <definedName name="wrn.CASHDR._.PORT." localSheetId="64" hidden="1">{"CASH BALANCING",#N/A,FALSE,"CASH";"CASH REPORT",#N/A,FALSE,"CASH"}</definedName>
    <definedName name="wrn.CASHDR._.PORT." localSheetId="48" hidden="1">{"CASH BALANCING",#N/A,FALSE,"CASH";"CASH REPORT",#N/A,FALSE,"CASH"}</definedName>
    <definedName name="wrn.CASHDR._.PORT." localSheetId="52" hidden="1">{"CASH BALANCING",#N/A,FALSE,"CASH";"CASH REPORT",#N/A,FALSE,"CASH"}</definedName>
    <definedName name="wrn.CASHDR._.PORT." localSheetId="54" hidden="1">{"CASH BALANCING",#N/A,FALSE,"CASH";"CASH REPORT",#N/A,FALSE,"CASH"}</definedName>
    <definedName name="wrn.CASHDR._.PORT." localSheetId="56" hidden="1">{"CASH BALANCING",#N/A,FALSE,"CASH";"CASH REPORT",#N/A,FALSE,"CASH"}</definedName>
    <definedName name="wrn.CASHDR._.PORT." localSheetId="62" hidden="1">{"CASH BALANCING",#N/A,FALSE,"CASH";"CASH REPORT",#N/A,FALSE,"CASH"}</definedName>
    <definedName name="wrn.CASHDR._.PORT." localSheetId="108" hidden="1">{"CASH BALANCING",#N/A,FALSE,"CASH";"CASH REPORT",#N/A,FALSE,"CASH"}</definedName>
    <definedName name="wrn.CASHDR._.PORT." localSheetId="88" hidden="1">{"CASH BALANCING",#N/A,FALSE,"CASH";"CASH REPORT",#N/A,FALSE,"CASH"}</definedName>
    <definedName name="wrn.CASHDR._.PORT." localSheetId="90" hidden="1">{"CASH BALANCING",#N/A,FALSE,"CASH";"CASH REPORT",#N/A,FALSE,"CASH"}</definedName>
    <definedName name="wrn.CASHDR._.PORT." localSheetId="91" hidden="1">{"CASH BALANCING",#N/A,FALSE,"CASH";"CASH REPORT",#N/A,FALSE,"CASH"}</definedName>
    <definedName name="wrn.CASHDR._.PORT." localSheetId="104" hidden="1">{"CASH BALANCING",#N/A,FALSE,"CASH";"CASH REPORT",#N/A,FALSE,"CASH"}</definedName>
    <definedName name="wrn.CASHDR._.PORT." localSheetId="92" hidden="1">{"CASH BALANCING",#N/A,FALSE,"CASH";"CASH REPORT",#N/A,FALSE,"CASH"}</definedName>
    <definedName name="wrn.CASHDR._.PORT." localSheetId="93" hidden="1">{"CASH BALANCING",#N/A,FALSE,"CASH";"CASH REPORT",#N/A,FALSE,"CASH"}</definedName>
    <definedName name="wrn.CASHDR._.PORT." localSheetId="98" hidden="1">{"CASH BALANCING",#N/A,FALSE,"CASH";"CASH REPORT",#N/A,FALSE,"CASH"}</definedName>
    <definedName name="wrn.CASHDR._.PORT." localSheetId="99" hidden="1">{"CASH BALANCING",#N/A,FALSE,"CASH";"CASH REPORT",#N/A,FALSE,"CASH"}</definedName>
    <definedName name="wrn.CASHDR._.PORT." localSheetId="106" hidden="1">{"CASH BALANCING",#N/A,FALSE,"CASH";"CASH REPORT",#N/A,FALSE,"CASH"}</definedName>
    <definedName name="wrn.CASHDR._.PORT." hidden="1">{"CASH BALANCING",#N/A,FALSE,"CASH";"CASH REPORT",#N/A,FALSE,"CASH"}</definedName>
    <definedName name="wrn.Dint96." localSheetId="88" hidden="1">{"Debt interest",#N/A,FALSE,"DINT96"}</definedName>
    <definedName name="wrn.Dint96." localSheetId="90" hidden="1">{"Debt interest",#N/A,FALSE,"DINT96"}</definedName>
    <definedName name="wrn.Dint96." hidden="1">{"Debt interest",#N/A,FALSE,"DINT96"}</definedName>
    <definedName name="wrn.DISBURSE." localSheetId="64" hidden="1">{"DISPAG1",#N/A,FALSE,"DISBURSE";"DISPAG2",#N/A,FALSE,"DISBURSE";"ACTDIS",#N/A,FALSE,"DISBURSE";"ACTOUT",#N/A,FALSE,"DISBURSE";"TOTDIFF",#N/A,FALSE,"DISBURSE";"REVDIS",#N/A,FALSE,"DISBURSE"}</definedName>
    <definedName name="wrn.DISBURSE." localSheetId="48" hidden="1">{"DISPAG1",#N/A,FALSE,"DISBURSE";"DISPAG2",#N/A,FALSE,"DISBURSE";"ACTDIS",#N/A,FALSE,"DISBURSE";"ACTOUT",#N/A,FALSE,"DISBURSE";"TOTDIFF",#N/A,FALSE,"DISBURSE";"REVDIS",#N/A,FALSE,"DISBURSE"}</definedName>
    <definedName name="wrn.DISBURSE." localSheetId="52" hidden="1">{"DISPAG1",#N/A,FALSE,"DISBURSE";"DISPAG2",#N/A,FALSE,"DISBURSE";"ACTDIS",#N/A,FALSE,"DISBURSE";"ACTOUT",#N/A,FALSE,"DISBURSE";"TOTDIFF",#N/A,FALSE,"DISBURSE";"REVDIS",#N/A,FALSE,"DISBURSE"}</definedName>
    <definedName name="wrn.DISBURSE." localSheetId="54" hidden="1">{"DISPAG1",#N/A,FALSE,"DISBURSE";"DISPAG2",#N/A,FALSE,"DISBURSE";"ACTDIS",#N/A,FALSE,"DISBURSE";"ACTOUT",#N/A,FALSE,"DISBURSE";"TOTDIFF",#N/A,FALSE,"DISBURSE";"REVDIS",#N/A,FALSE,"DISBURSE"}</definedName>
    <definedName name="wrn.DISBURSE." localSheetId="56" hidden="1">{"DISPAG1",#N/A,FALSE,"DISBURSE";"DISPAG2",#N/A,FALSE,"DISBURSE";"ACTDIS",#N/A,FALSE,"DISBURSE";"ACTOUT",#N/A,FALSE,"DISBURSE";"TOTDIFF",#N/A,FALSE,"DISBURSE";"REVDIS",#N/A,FALSE,"DISBURSE"}</definedName>
    <definedName name="wrn.DISBURSE." localSheetId="62" hidden="1">{"DISPAG1",#N/A,FALSE,"DISBURSE";"DISPAG2",#N/A,FALSE,"DISBURSE";"ACTDIS",#N/A,FALSE,"DISBURSE";"ACTOUT",#N/A,FALSE,"DISBURSE";"TOTDIFF",#N/A,FALSE,"DISBURSE";"REVDIS",#N/A,FALSE,"DISBURSE"}</definedName>
    <definedName name="wrn.DISBURSE." localSheetId="108" hidden="1">{"DISPAG1",#N/A,FALSE,"DISBURSE";"DISPAG2",#N/A,FALSE,"DISBURSE";"ACTDIS",#N/A,FALSE,"DISBURSE";"ACTOUT",#N/A,FALSE,"DISBURSE";"TOTDIFF",#N/A,FALSE,"DISBURSE";"REVDIS",#N/A,FALSE,"DISBURSE"}</definedName>
    <definedName name="wrn.DISBURSE." localSheetId="88" hidden="1">{"DISPAG1",#N/A,FALSE,"DISBURSE";"DISPAG2",#N/A,FALSE,"DISBURSE";"ACTDIS",#N/A,FALSE,"DISBURSE";"ACTOUT",#N/A,FALSE,"DISBURSE";"TOTDIFF",#N/A,FALSE,"DISBURSE";"REVDIS",#N/A,FALSE,"DISBURSE"}</definedName>
    <definedName name="wrn.DISBURSE." localSheetId="90" hidden="1">{"DISPAG1",#N/A,FALSE,"DISBURSE";"DISPAG2",#N/A,FALSE,"DISBURSE";"ACTDIS",#N/A,FALSE,"DISBURSE";"ACTOUT",#N/A,FALSE,"DISBURSE";"TOTDIFF",#N/A,FALSE,"DISBURSE";"REVDIS",#N/A,FALSE,"DISBURSE"}</definedName>
    <definedName name="wrn.DISBURSE." localSheetId="91" hidden="1">{"DISPAG1",#N/A,FALSE,"DISBURSE";"DISPAG2",#N/A,FALSE,"DISBURSE";"ACTDIS",#N/A,FALSE,"DISBURSE";"ACTOUT",#N/A,FALSE,"DISBURSE";"TOTDIFF",#N/A,FALSE,"DISBURSE";"REVDIS",#N/A,FALSE,"DISBURSE"}</definedName>
    <definedName name="wrn.DISBURSE." localSheetId="104" hidden="1">{"DISPAG1",#N/A,FALSE,"DISBURSE";"DISPAG2",#N/A,FALSE,"DISBURSE";"ACTDIS",#N/A,FALSE,"DISBURSE";"ACTOUT",#N/A,FALSE,"DISBURSE";"TOTDIFF",#N/A,FALSE,"DISBURSE";"REVDIS",#N/A,FALSE,"DISBURSE"}</definedName>
    <definedName name="wrn.DISBURSE." localSheetId="92" hidden="1">{"DISPAG1",#N/A,FALSE,"DISBURSE";"DISPAG2",#N/A,FALSE,"DISBURSE";"ACTDIS",#N/A,FALSE,"DISBURSE";"ACTOUT",#N/A,FALSE,"DISBURSE";"TOTDIFF",#N/A,FALSE,"DISBURSE";"REVDIS",#N/A,FALSE,"DISBURSE"}</definedName>
    <definedName name="wrn.DISBURSE." localSheetId="93" hidden="1">{"DISPAG1",#N/A,FALSE,"DISBURSE";"DISPAG2",#N/A,FALSE,"DISBURSE";"ACTDIS",#N/A,FALSE,"DISBURSE";"ACTOUT",#N/A,FALSE,"DISBURSE";"TOTDIFF",#N/A,FALSE,"DISBURSE";"REVDIS",#N/A,FALSE,"DISBURSE"}</definedName>
    <definedName name="wrn.DISBURSE." localSheetId="98" hidden="1">{"DISPAG1",#N/A,FALSE,"DISBURSE";"DISPAG2",#N/A,FALSE,"DISBURSE";"ACTDIS",#N/A,FALSE,"DISBURSE";"ACTOUT",#N/A,FALSE,"DISBURSE";"TOTDIFF",#N/A,FALSE,"DISBURSE";"REVDIS",#N/A,FALSE,"DISBURSE"}</definedName>
    <definedName name="wrn.DISBURSE." localSheetId="99" hidden="1">{"DISPAG1",#N/A,FALSE,"DISBURSE";"DISPAG2",#N/A,FALSE,"DISBURSE";"ACTDIS",#N/A,FALSE,"DISBURSE";"ACTOUT",#N/A,FALSE,"DISBURSE";"TOTDIFF",#N/A,FALSE,"DISBURSE";"REVDIS",#N/A,FALSE,"DISBURSE"}</definedName>
    <definedName name="wrn.DISBURSE." localSheetId="106" hidden="1">{"DISPAG1",#N/A,FALSE,"DISBURSE";"DISPAG2",#N/A,FALSE,"DISBURSE";"ACTDIS",#N/A,FALSE,"DISBURSE";"ACTOUT",#N/A,FALSE,"DISBURSE";"TOTDIFF",#N/A,FALSE,"DISBURSE";"REVDIS",#N/A,FALSE,"DISBURSE"}</definedName>
    <definedName name="wrn.DISBURSE." hidden="1">{"DISPAG1",#N/A,FALSE,"DISBURSE";"DISPAG2",#N/A,FALSE,"DISBURSE";"ACTDIS",#N/A,FALSE,"DISBURSE";"ACTOUT",#N/A,FALSE,"DISBURSE";"TOTDIFF",#N/A,FALSE,"DISBURSE";"REVDIS",#N/A,FALSE,"DISBURSE"}</definedName>
    <definedName name="wrn.eecdata." localSheetId="88" hidden="1">{"view1",#N/A,FALSE,"EECDATA";"view2",#N/A,FALSE,"EECDATA"}</definedName>
    <definedName name="wrn.eecdata." localSheetId="90" hidden="1">{"view1",#N/A,FALSE,"EECDATA";"view2",#N/A,FALSE,"EECDATA"}</definedName>
    <definedName name="wrn.eecdata." hidden="1">{"view1",#N/A,FALSE,"EECDATA";"view2",#N/A,FALSE,"EECDATA"}</definedName>
    <definedName name="wrn.FMRB." localSheetId="64" hidden="1">{"ESTIMATES",#N/A,FALSE,"CASH"}</definedName>
    <definedName name="wrn.FMRB." localSheetId="48" hidden="1">{"ESTIMATES",#N/A,FALSE,"CASH"}</definedName>
    <definedName name="wrn.FMRB." localSheetId="52" hidden="1">{"ESTIMATES",#N/A,FALSE,"CASH"}</definedName>
    <definedName name="wrn.FMRB." localSheetId="54" hidden="1">{"ESTIMATES",#N/A,FALSE,"CASH"}</definedName>
    <definedName name="wrn.FMRB." localSheetId="56" hidden="1">{"ESTIMATES",#N/A,FALSE,"CASH"}</definedName>
    <definedName name="wrn.FMRB." localSheetId="62" hidden="1">{"ESTIMATES",#N/A,FALSE,"CASH"}</definedName>
    <definedName name="wrn.FMRB." localSheetId="108" hidden="1">{"ESTIMATES",#N/A,FALSE,"CASH"}</definedName>
    <definedName name="wrn.FMRB." localSheetId="88" hidden="1">{"ESTIMATES",#N/A,FALSE,"CASH"}</definedName>
    <definedName name="wrn.FMRB." localSheetId="90" hidden="1">{"ESTIMATES",#N/A,FALSE,"CASH"}</definedName>
    <definedName name="wrn.FMRB." localSheetId="91" hidden="1">{"ESTIMATES",#N/A,FALSE,"CASH"}</definedName>
    <definedName name="wrn.FMRB." localSheetId="104" hidden="1">{"ESTIMATES",#N/A,FALSE,"CASH"}</definedName>
    <definedName name="wrn.FMRB." localSheetId="92" hidden="1">{"ESTIMATES",#N/A,FALSE,"CASH"}</definedName>
    <definedName name="wrn.FMRB." localSheetId="93" hidden="1">{"ESTIMATES",#N/A,FALSE,"CASH"}</definedName>
    <definedName name="wrn.FMRB." localSheetId="98" hidden="1">{"ESTIMATES",#N/A,FALSE,"CASH"}</definedName>
    <definedName name="wrn.FMRB." localSheetId="99" hidden="1">{"ESTIMATES",#N/A,FALSE,"CASH"}</definedName>
    <definedName name="wrn.FMRB." localSheetId="106" hidden="1">{"ESTIMATES",#N/A,FALSE,"CASH"}</definedName>
    <definedName name="wrn.FMRB." hidden="1">{"ESTIMATES",#N/A,FALSE,"CASH"}</definedName>
    <definedName name="wrn.Graf95_96." localSheetId="88" hidden="1">{"g95_96m1",#N/A,FALSE,"Graf(95+96)M";"g95_96m2",#N/A,FALSE,"Graf(95+96)M";"g95_96mb1",#N/A,FALSE,"Graf(95+96)Mb";"g95_96mb2",#N/A,FALSE,"Graf(95+96)Mb";"g95_96f1",#N/A,FALSE,"Graf(95+96)F";"g95_96f2",#N/A,FALSE,"Graf(95+96)F";"g95_96fb1",#N/A,FALSE,"Graf(95+96)Fb";"g95_96fb2",#N/A,FALSE,"Graf(95+96)Fb"}</definedName>
    <definedName name="wrn.Graf95_96." localSheetId="9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National._.Debt." localSheetId="88" hidden="1">{"Debt interest",#N/A,FALSE,"DINT 2000"}</definedName>
    <definedName name="wrn.National._.Debt." localSheetId="90" hidden="1">{"Debt interest",#N/A,FALSE,"DINT 2000"}</definedName>
    <definedName name="wrn.National._.Debt." hidden="1">{"Debt interest",#N/A,FALSE,"DINT 2000"}</definedName>
    <definedName name="wrn.Program." localSheetId="88" hidden="1">{"Tab1",#N/A,FALSE,"P";"Tab2",#N/A,FALSE,"P"}</definedName>
    <definedName name="wrn.Program." localSheetId="90" hidden="1">{"Tab1",#N/A,FALSE,"P";"Tab2",#N/A,FALSE,"P"}</definedName>
    <definedName name="wrn.Program." hidden="1">{"Tab1",#N/A,FALSE,"P";"Tab2",#N/A,FALSE,"P"}</definedName>
    <definedName name="wrn.Ques._.1." localSheetId="88" hidden="1">{"Ques 1",#N/A,FALSE,"NWEO138"}</definedName>
    <definedName name="wrn.Ques._.1." localSheetId="90" hidden="1">{"Ques 1",#N/A,FALSE,"NWEO138"}</definedName>
    <definedName name="wrn.Ques._.1." hidden="1">{"Ques 1",#N/A,FALSE,"NWEO138"}</definedName>
    <definedName name="wrn.R22_Data_Collection1997." localSheetId="88" hidden="1">{"_R22_General",#N/A,TRUE,"R22_General";"_R22_Questions",#N/A,TRUE,"R22_Questions";"ColA_R22",#N/A,TRUE,"R2295";"_R22_Tables",#N/A,TRUE,"R2295"}</definedName>
    <definedName name="wrn.R22_Data_Collection1997." localSheetId="9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Riqfin." localSheetId="88" hidden="1">{"Riqfin97",#N/A,FALSE,"Tran";"Riqfinpro",#N/A,FALSE,"Tran"}</definedName>
    <definedName name="wrn.Riqfin." localSheetId="90" hidden="1">{"Riqfin97",#N/A,FALSE,"Tran";"Riqfinpro",#N/A,FALSE,"Tran"}</definedName>
    <definedName name="wrn.Riqfin." hidden="1">{"Riqfin97",#N/A,FALSE,"Tran";"Riqfinpro",#N/A,FALSE,"Tran"}</definedName>
    <definedName name="wrn.TabARA." localSheetId="88" hidden="1">{"Page1",#N/A,FALSE,"ARA M&amp;F&amp;T";"Page2",#N/A,FALSE,"ARA M&amp;F&amp;T";"Page3",#N/A,FALSE,"ARA M&amp;F&amp;T"}</definedName>
    <definedName name="wrn.TabARA." localSheetId="90" hidden="1">{"Page1",#N/A,FALSE,"ARA M&amp;F&amp;T";"Page2",#N/A,FALSE,"ARA M&amp;F&amp;T";"Page3",#N/A,FALSE,"ARA M&amp;F&amp;T"}</definedName>
    <definedName name="wrn.TabARA." hidden="1">{"Page1",#N/A,FALSE,"ARA M&amp;F&amp;T";"Page2",#N/A,FALSE,"ARA M&amp;F&amp;T";"Page3",#N/A,FALSE,"ARA M&amp;F&amp;T"}</definedName>
    <definedName name="wrn.table1." localSheetId="88" hidden="1">{#N/A,#N/A,FALSE,"CGBR95C"}</definedName>
    <definedName name="wrn.table1." localSheetId="90" hidden="1">{#N/A,#N/A,FALSE,"CGBR95C"}</definedName>
    <definedName name="wrn.table1." hidden="1">{#N/A,#N/A,FALSE,"CGBR95C"}</definedName>
    <definedName name="wrn.table2." localSheetId="88" hidden="1">{#N/A,#N/A,FALSE,"CGBR95C"}</definedName>
    <definedName name="wrn.table2." localSheetId="90" hidden="1">{#N/A,#N/A,FALSE,"CGBR95C"}</definedName>
    <definedName name="wrn.table2." hidden="1">{#N/A,#N/A,FALSE,"CGBR95C"}</definedName>
    <definedName name="wrn.tablea." localSheetId="88" hidden="1">{#N/A,#N/A,FALSE,"CGBR95C"}</definedName>
    <definedName name="wrn.tablea." localSheetId="90" hidden="1">{#N/A,#N/A,FALSE,"CGBR95C"}</definedName>
    <definedName name="wrn.tablea." hidden="1">{#N/A,#N/A,FALSE,"CGBR95C"}</definedName>
    <definedName name="wrn.tableb." localSheetId="88" hidden="1">{#N/A,#N/A,FALSE,"CGBR95C"}</definedName>
    <definedName name="wrn.tableb." localSheetId="90" hidden="1">{#N/A,#N/A,FALSE,"CGBR95C"}</definedName>
    <definedName name="wrn.tableb." hidden="1">{#N/A,#N/A,FALSE,"CGBR95C"}</definedName>
    <definedName name="wrn.tableq." localSheetId="88" hidden="1">{#N/A,#N/A,FALSE,"CGBR95C"}</definedName>
    <definedName name="wrn.tableq." localSheetId="90" hidden="1">{#N/A,#N/A,FALSE,"CGBR95C"}</definedName>
    <definedName name="wrn.tableq." hidden="1">{#N/A,#N/A,FALSE,"CGBR95C"}</definedName>
    <definedName name="wrn.TMCOMP." localSheetId="88" hidden="1">{#N/A,#N/A,FALSE,"TMCOMP96";#N/A,#N/A,FALSE,"MAT96";#N/A,#N/A,FALSE,"FANDA96";#N/A,#N/A,FALSE,"INTRAN96";#N/A,#N/A,FALSE,"NAA9697";#N/A,#N/A,FALSE,"ECWEBB";#N/A,#N/A,FALSE,"MFT96";#N/A,#N/A,FALSE,"CTrecon"}</definedName>
    <definedName name="wrn.TMCOMP." localSheetId="9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new.tabARA" localSheetId="88" hidden="1">{"Page1",#N/A,FALSE,"ARA M&amp;F&amp;T";"Page2",#N/A,FALSE,"ARA M&amp;F&amp;T";"Page3",#N/A,FALSE,"ARA M&amp;F&amp;T"}</definedName>
    <definedName name="wrnnew.tabARA" localSheetId="90" hidden="1">{"Page1",#N/A,FALSE,"ARA M&amp;F&amp;T";"Page2",#N/A,FALSE,"ARA M&amp;F&amp;T";"Page3",#N/A,FALSE,"ARA M&amp;F&amp;T"}</definedName>
    <definedName name="wrnnew.tabARA" hidden="1">{"Page1",#N/A,FALSE,"ARA M&amp;F&amp;T";"Page2",#N/A,FALSE,"ARA M&amp;F&amp;T";"Page3",#N/A,FALSE,"ARA M&amp;F&amp;T"}</definedName>
    <definedName name="ww" hidden="1">#REF!</definedName>
    <definedName name="www" localSheetId="88" hidden="1">{"Riqfin97",#N/A,FALSE,"Tran";"Riqfinpro",#N/A,FALSE,"Tran"}</definedName>
    <definedName name="www" localSheetId="90" hidden="1">{"Riqfin97",#N/A,FALSE,"Tran";"Riqfinpro",#N/A,FALSE,"Tran"}</definedName>
    <definedName name="www" hidden="1">{"Riqfin97",#N/A,FALSE,"Tran";"Riqfinpro",#N/A,FALSE,"Tran"}</definedName>
    <definedName name="x" localSheetId="48">#REF!</definedName>
    <definedName name="x" localSheetId="108">#REF!</definedName>
    <definedName name="x" localSheetId="90">#REF!</definedName>
    <definedName name="x" localSheetId="104">#REF!</definedName>
    <definedName name="x" localSheetId="92">#REF!</definedName>
    <definedName name="x" localSheetId="93">#REF!</definedName>
    <definedName name="x" localSheetId="98">#REF!</definedName>
    <definedName name="x" localSheetId="106">#REF!</definedName>
    <definedName name="x">#REF!</definedName>
    <definedName name="x_axis" localSheetId="108">OFFSET(#REF!,#REF!,0,#REF!,1)</definedName>
    <definedName name="x_axis" localSheetId="88">OFFSET(#REF!,#REF!,0,#REF!,1)</definedName>
    <definedName name="x_axis" localSheetId="90">OFFSET(#REF!,#REF!,0,#REF!,1)</definedName>
    <definedName name="x_axis" localSheetId="91">OFFSET(#REF!,#REF!,0,#REF!,1)</definedName>
    <definedName name="x_axis" localSheetId="104">OFFSET(#REF!,#REF!,0,#REF!,1)</definedName>
    <definedName name="x_axis" localSheetId="106">OFFSET(#REF!,#REF!,0,#REF!,1)</definedName>
    <definedName name="x_axis">OFFSET(#REF!,#REF!,0,#REF!,1)</definedName>
    <definedName name="XEU" localSheetId="48">#REF!</definedName>
    <definedName name="XEU" localSheetId="108">#REF!</definedName>
    <definedName name="XEU" localSheetId="88">#REF!</definedName>
    <definedName name="XEU" localSheetId="90">#REF!</definedName>
    <definedName name="XEU" localSheetId="91">#REF!</definedName>
    <definedName name="XEU" localSheetId="104">#REF!</definedName>
    <definedName name="XEU" localSheetId="92">#REF!</definedName>
    <definedName name="XEU" localSheetId="93">#REF!</definedName>
    <definedName name="XEU" localSheetId="98">#REF!</definedName>
    <definedName name="XEU" localSheetId="106">#REF!</definedName>
    <definedName name="XEU">#REF!</definedName>
    <definedName name="xx" localSheetId="88" hidden="1">{"Riqfin97",#N/A,FALSE,"Tran";"Riqfinpro",#N/A,FALSE,"Tran"}</definedName>
    <definedName name="xx" localSheetId="90" hidden="1">{"Riqfin97",#N/A,FALSE,"Tran";"Riqfinpro",#N/A,FALSE,"Tran"}</definedName>
    <definedName name="xx" hidden="1">{"Riqfin97",#N/A,FALSE,"Tran";"Riqfinpro",#N/A,FALSE,"Tran"}</definedName>
    <definedName name="xxxx" localSheetId="88" hidden="1">{"Riqfin97",#N/A,FALSE,"Tran";"Riqfinpro",#N/A,FALSE,"Tran"}</definedName>
    <definedName name="xxxx" localSheetId="90" hidden="1">{"Riqfin97",#N/A,FALSE,"Tran";"Riqfinpro",#N/A,FALSE,"Tran"}</definedName>
    <definedName name="xxxx" hidden="1">{"Riqfin97",#N/A,FALSE,"Tran";"Riqfinpro",#N/A,FALSE,"Tran"}</definedName>
    <definedName name="Y">#REF!</definedName>
    <definedName name="yy" localSheetId="88" hidden="1">{"Tab1",#N/A,FALSE,"P";"Tab2",#N/A,FALSE,"P"}</definedName>
    <definedName name="yy" localSheetId="90" hidden="1">{"Tab1",#N/A,FALSE,"P";"Tab2",#N/A,FALSE,"P"}</definedName>
    <definedName name="yy" hidden="1">{"Tab1",#N/A,FALSE,"P";"Tab2",#N/A,FALSE,"P"}</definedName>
    <definedName name="yyy" localSheetId="88" hidden="1">{"Tab1",#N/A,FALSE,"P";"Tab2",#N/A,FALSE,"P"}</definedName>
    <definedName name="yyy" localSheetId="90" hidden="1">{"Tab1",#N/A,FALSE,"P";"Tab2",#N/A,FALSE,"P"}</definedName>
    <definedName name="yyy" hidden="1">{"Tab1",#N/A,FALSE,"P";"Tab2",#N/A,FALSE,"P"}</definedName>
    <definedName name="yyyy" localSheetId="88" hidden="1">{"Riqfin97",#N/A,FALSE,"Tran";"Riqfinpro",#N/A,FALSE,"Tran"}</definedName>
    <definedName name="yyyy" localSheetId="90" hidden="1">{"Riqfin97",#N/A,FALSE,"Tran";"Riqfinpro",#N/A,FALSE,"Tran"}</definedName>
    <definedName name="yyyy" hidden="1">{"Riqfin97",#N/A,FALSE,"Tran";"Riqfinpro",#N/A,FALSE,"Tran"}</definedName>
    <definedName name="z" localSheetId="88" hidden="1">{"view1",#N/A,FALSE,"EECDATA";"view2",#N/A,FALSE,"EECDATA"}</definedName>
    <definedName name="z" localSheetId="90" hidden="1">{"view1",#N/A,FALSE,"EECDATA";"view2",#N/A,FALSE,"EECDATA"}</definedName>
    <definedName name="z" hidden="1">{"view1",#N/A,FALSE,"EECDATA";"view2",#N/A,FALSE,"EECDATA"}</definedName>
    <definedName name="Z_041FA3A7_30CF_11D1_A8EA_00A02466B35E_.wvu.Cols" localSheetId="88" hidden="1">#REF!,#REF!,#REF!,#REF!</definedName>
    <definedName name="Z_041FA3A7_30CF_11D1_A8EA_00A02466B35E_.wvu.Cols" localSheetId="90" hidden="1">#REF!,#REF!,#REF!,#REF!</definedName>
    <definedName name="Z_041FA3A7_30CF_11D1_A8EA_00A02466B35E_.wvu.Cols" hidden="1">#REF!,#REF!,#REF!,#REF!</definedName>
    <definedName name="Z_041FA3A7_30CF_11D1_A8EA_00A02466B35E_.wvu.Rows" hidden="1">#REF!,#REF!</definedName>
    <definedName name="Z_112B8339_2081_11D2_BFD2_00A02466506E_.wvu.PrintTitles" hidden="1">#REF!,#REF!</definedName>
    <definedName name="Z_112B833B_2081_11D2_BFD2_00A02466506E_.wvu.PrintTitles" hidden="1">#REF!,#REF!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65976840_70A2_11D2_BFD1_C1F7123CE332_.wvu.PrintTitles" hidden="1">#REF!,#REF!</definedName>
    <definedName name="Z_95224721_0485_11D4_BFD1_00508B5F4DA4_.wvu.Cols" hidden="1">#REF!</definedName>
    <definedName name="Z_B424DD41_AAD0_11D2_BFD1_00A02466506E_.wvu.PrintTitles" hidden="1">#REF!,#REF!</definedName>
    <definedName name="Z_BC2BFA12_1C91_11D2_BFD2_00A02466506E_.wvu.PrintTitles" hidden="1">#REF!,#REF!</definedName>
    <definedName name="Z_E6B74681_BCE1_11D2_BFD1_00A02466506E_.wvu.PrintTitles" hidden="1">#REF!,#REF!</definedName>
    <definedName name="zkdfnbao" hidden="1">#REF!</definedName>
    <definedName name="zoe" localSheetId="88" hidden="1">{"Page1",#N/A,FALSE,"ARA M&amp;F&amp;T";"Page2",#N/A,FALSE,"ARA M&amp;F&amp;T";"Page3",#N/A,FALSE,"ARA M&amp;F&amp;T"}</definedName>
    <definedName name="zoe" localSheetId="90" hidden="1">{"Page1",#N/A,FALSE,"ARA M&amp;F&amp;T";"Page2",#N/A,FALSE,"ARA M&amp;F&amp;T";"Page3",#N/A,FALSE,"ARA M&amp;F&amp;T"}</definedName>
    <definedName name="zoe" hidden="1">{"Page1",#N/A,FALSE,"ARA M&amp;F&amp;T";"Page2",#N/A,FALSE,"ARA M&amp;F&amp;T";"Page3",#N/A,FALSE,"ARA M&amp;F&amp;T"}</definedName>
    <definedName name="zz" localSheetId="88" hidden="1">{"Tab1",#N/A,FALSE,"P";"Tab2",#N/A,FALSE,"P"}</definedName>
    <definedName name="zz" localSheetId="90" hidden="1">{"Tab1",#N/A,FALSE,"P";"Tab2",#N/A,FALSE,"P"}</definedName>
    <definedName name="zz" hidden="1">{"Tab1",#N/A,FALSE,"P";"Tab2",#N/A,FALSE,"P"}</definedName>
    <definedName name="zzr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 i="134" l="1"/>
  <c r="H10" i="134"/>
  <c r="G10" i="134"/>
  <c r="G12" i="134" s="1"/>
  <c r="F10" i="134"/>
  <c r="F12" i="134" s="1"/>
  <c r="E10" i="134"/>
  <c r="E12" i="134" s="1"/>
  <c r="D10" i="134"/>
  <c r="D12" i="134" s="1"/>
  <c r="C10" i="134"/>
  <c r="C12" i="134" s="1"/>
  <c r="H9" i="134"/>
  <c r="H8" i="134"/>
  <c r="H7" i="134"/>
  <c r="H6" i="134"/>
  <c r="H15" i="133"/>
  <c r="G15" i="133"/>
  <c r="F15" i="133"/>
  <c r="E15" i="133"/>
  <c r="D15" i="133"/>
  <c r="I15" i="133" s="1"/>
  <c r="I14" i="133"/>
  <c r="I13" i="133"/>
  <c r="I12" i="133"/>
  <c r="I11" i="133"/>
  <c r="I10" i="133"/>
  <c r="I9" i="133"/>
  <c r="I16" i="132"/>
  <c r="I15" i="132"/>
  <c r="I14" i="132"/>
  <c r="I13" i="132"/>
  <c r="I12" i="132"/>
  <c r="I11" i="132"/>
  <c r="I10" i="132"/>
  <c r="I9" i="132"/>
  <c r="I8" i="132"/>
  <c r="I14" i="131"/>
  <c r="H14" i="131"/>
  <c r="H15" i="131" s="1"/>
  <c r="G14" i="131"/>
  <c r="G15" i="131" s="1"/>
  <c r="F14" i="131"/>
  <c r="E14" i="131"/>
  <c r="D14" i="131"/>
  <c r="I9" i="131"/>
  <c r="H9" i="131"/>
  <c r="G9" i="131"/>
  <c r="F9" i="131"/>
  <c r="E9" i="131"/>
  <c r="D9" i="131"/>
  <c r="G13" i="130"/>
  <c r="D13" i="130"/>
  <c r="I11" i="130"/>
  <c r="I13" i="130" s="1"/>
  <c r="H11" i="130"/>
  <c r="H13" i="130" s="1"/>
  <c r="G11" i="130"/>
  <c r="F11" i="130"/>
  <c r="F13" i="130" s="1"/>
  <c r="E11" i="130"/>
  <c r="E13" i="130" s="1"/>
  <c r="D11" i="130"/>
  <c r="I12" i="129"/>
  <c r="H12" i="129"/>
  <c r="G12" i="129"/>
  <c r="F12" i="129"/>
  <c r="E12" i="129"/>
  <c r="J11" i="129"/>
  <c r="J10" i="129"/>
  <c r="J9" i="129"/>
  <c r="J7" i="129"/>
  <c r="F4" i="129"/>
  <c r="G4" i="129" s="1"/>
  <c r="H4" i="129" s="1"/>
  <c r="I4" i="129" s="1"/>
  <c r="D11" i="128"/>
  <c r="C11" i="128"/>
  <c r="D14" i="127"/>
  <c r="H19" i="126"/>
  <c r="G19" i="126"/>
  <c r="F19" i="126"/>
  <c r="H17" i="126"/>
  <c r="G17" i="126"/>
  <c r="F17" i="126"/>
  <c r="E17" i="126"/>
  <c r="E19" i="126" s="1"/>
  <c r="D17" i="126"/>
  <c r="D19" i="126" s="1"/>
  <c r="I16" i="126"/>
  <c r="I15" i="126"/>
  <c r="I14" i="126"/>
  <c r="I13" i="126"/>
  <c r="I12" i="126"/>
  <c r="I11" i="126"/>
  <c r="I10" i="126"/>
  <c r="I9" i="126"/>
  <c r="I8" i="126"/>
  <c r="F14" i="125"/>
  <c r="E13" i="125"/>
  <c r="E15" i="125" s="1"/>
  <c r="D13" i="125"/>
  <c r="D15" i="125" s="1"/>
  <c r="F12" i="125"/>
  <c r="F11" i="125"/>
  <c r="F10" i="125"/>
  <c r="F9" i="125"/>
  <c r="F8" i="125"/>
  <c r="F7" i="125"/>
  <c r="F15" i="131" l="1"/>
  <c r="D15" i="131"/>
  <c r="E15" i="131"/>
  <c r="I15" i="131"/>
  <c r="J12" i="129"/>
  <c r="H12" i="134"/>
  <c r="F13" i="125"/>
  <c r="F15" i="125" s="1"/>
  <c r="I17" i="126"/>
</calcChain>
</file>

<file path=xl/sharedStrings.xml><?xml version="1.0" encoding="utf-8"?>
<sst xmlns="http://schemas.openxmlformats.org/spreadsheetml/2006/main" count="1333" uniqueCount="594">
  <si>
    <t>Real GDP</t>
  </si>
  <si>
    <t>Real GDP per capita (RHS)</t>
  </si>
  <si>
    <t>$ billions (2009/10 prices)</t>
  </si>
  <si>
    <t>$ thousands (2009/10 prices)</t>
  </si>
  <si>
    <t>Past 3 months</t>
  </si>
  <si>
    <t>Next 3 months</t>
  </si>
  <si>
    <t>Current conditions</t>
  </si>
  <si>
    <t>Future conditions</t>
  </si>
  <si>
    <t>Jun-23</t>
  </si>
  <si>
    <t>Sep-23</t>
  </si>
  <si>
    <t>Dec-23</t>
  </si>
  <si>
    <t>Mar-24</t>
  </si>
  <si>
    <t>Jun-24</t>
  </si>
  <si>
    <t>Sep-24</t>
  </si>
  <si>
    <t>Dec-24</t>
  </si>
  <si>
    <t>Mar-25</t>
  </si>
  <si>
    <t>Jun-25</t>
  </si>
  <si>
    <t>Sep-25</t>
  </si>
  <si>
    <t>Dec-25</t>
  </si>
  <si>
    <t>Mar-26</t>
  </si>
  <si>
    <t>Jun-26</t>
  </si>
  <si>
    <t>Percentage points</t>
  </si>
  <si>
    <t>Actual</t>
  </si>
  <si>
    <t>Forecast</t>
  </si>
  <si>
    <t>Goods exports</t>
  </si>
  <si>
    <t>Services exports</t>
  </si>
  <si>
    <t>Goods imports</t>
  </si>
  <si>
    <t>Services imports</t>
  </si>
  <si>
    <t>Net exports</t>
  </si>
  <si>
    <t>Budget Update 2025</t>
  </si>
  <si>
    <t>Half Year Update 2024</t>
  </si>
  <si>
    <t>Headline</t>
  </si>
  <si>
    <t>Tradables</t>
  </si>
  <si>
    <t>BEFU 2023</t>
  </si>
  <si>
    <t>HYEFU 2023</t>
  </si>
  <si>
    <t>BEFU 2024</t>
  </si>
  <si>
    <t>HYEFU 2024</t>
  </si>
  <si>
    <t>BEFU 2025</t>
  </si>
  <si>
    <t>HYEFU 2022</t>
  </si>
  <si>
    <t>Table 1.1 Economic forecasts</t>
  </si>
  <si>
    <t>Annual average % change</t>
  </si>
  <si>
    <t>Private consumption</t>
  </si>
  <si>
    <t>Public consumption</t>
  </si>
  <si>
    <t>Total consumption</t>
  </si>
  <si>
    <t>Residential investment</t>
  </si>
  <si>
    <r>
      <t>Business investment</t>
    </r>
    <r>
      <rPr>
        <vertAlign val="superscript"/>
        <sz val="9"/>
        <rFont val="Arial"/>
        <family val="2"/>
      </rPr>
      <t>1</t>
    </r>
  </si>
  <si>
    <t>Total investment</t>
  </si>
  <si>
    <r>
      <t>Stock change</t>
    </r>
    <r>
      <rPr>
        <vertAlign val="superscript"/>
        <sz val="9"/>
        <rFont val="Arial"/>
        <family val="2"/>
      </rPr>
      <t>2</t>
    </r>
  </si>
  <si>
    <t>Gross national expenditure</t>
  </si>
  <si>
    <t>Exports</t>
  </si>
  <si>
    <t>Imports</t>
  </si>
  <si>
    <t>GDP (expenditure measure)</t>
  </si>
  <si>
    <t>GDP (production measure)</t>
  </si>
  <si>
    <t>Real GDP per capita</t>
  </si>
  <si>
    <t>Nominal GDP (expenditure measure)</t>
  </si>
  <si>
    <t>GDP deflator</t>
  </si>
  <si>
    <t>Potential GDP</t>
  </si>
  <si>
    <r>
      <t>Output gap (% of potential, June quarter)</t>
    </r>
    <r>
      <rPr>
        <vertAlign val="superscript"/>
        <sz val="9"/>
        <rFont val="Arial"/>
        <family val="2"/>
      </rPr>
      <t>3</t>
    </r>
  </si>
  <si>
    <t>Employment</t>
  </si>
  <si>
    <r>
      <t>Unemployment rate</t>
    </r>
    <r>
      <rPr>
        <vertAlign val="superscript"/>
        <sz val="9"/>
        <rFont val="Arial"/>
        <family val="2"/>
      </rPr>
      <t>4</t>
    </r>
  </si>
  <si>
    <r>
      <t>Participation rate</t>
    </r>
    <r>
      <rPr>
        <vertAlign val="superscript"/>
        <sz val="9"/>
        <color theme="1"/>
        <rFont val="Arial"/>
        <family val="2"/>
      </rPr>
      <t>5</t>
    </r>
  </si>
  <si>
    <r>
      <t>Hourly wages (annual % change)</t>
    </r>
    <r>
      <rPr>
        <vertAlign val="superscript"/>
        <sz val="9"/>
        <rFont val="Arial"/>
        <family val="2"/>
      </rPr>
      <t>6</t>
    </r>
  </si>
  <si>
    <t>CPI inflation (annual % change)</t>
  </si>
  <si>
    <r>
      <t>Terms of trade (goods)</t>
    </r>
    <r>
      <rPr>
        <vertAlign val="superscript"/>
        <sz val="9"/>
        <rFont val="Arial"/>
        <family val="2"/>
      </rPr>
      <t>7</t>
    </r>
  </si>
  <si>
    <r>
      <t>House prices (annual % change)</t>
    </r>
    <r>
      <rPr>
        <vertAlign val="superscript"/>
        <sz val="9"/>
        <rFont val="Arial"/>
        <family val="2"/>
      </rPr>
      <t>8</t>
    </r>
  </si>
  <si>
    <t>Current account balance (annual)</t>
  </si>
  <si>
    <t xml:space="preserve">  $billions</t>
  </si>
  <si>
    <t xml:space="preserve">  % of GDP</t>
  </si>
  <si>
    <t>Net international investment position (% of GDP)</t>
  </si>
  <si>
    <r>
      <t>Exchange rate (TWI)</t>
    </r>
    <r>
      <rPr>
        <vertAlign val="superscript"/>
        <sz val="9"/>
        <rFont val="Arial"/>
        <family val="2"/>
      </rPr>
      <t>9</t>
    </r>
  </si>
  <si>
    <r>
      <t>90-day bank bill rate</t>
    </r>
    <r>
      <rPr>
        <vertAlign val="superscript"/>
        <sz val="9"/>
        <rFont val="Arial"/>
        <family val="2"/>
      </rPr>
      <t>10</t>
    </r>
  </si>
  <si>
    <r>
      <t>10-year bond rate</t>
    </r>
    <r>
      <rPr>
        <vertAlign val="superscript"/>
        <sz val="9"/>
        <rFont val="Arial"/>
        <family val="2"/>
      </rPr>
      <t>10</t>
    </r>
  </si>
  <si>
    <t>Population growth</t>
  </si>
  <si>
    <t>Net migration (4-quarter sum, 000s)</t>
  </si>
  <si>
    <t>2   Contribution to GDP growth.</t>
  </si>
  <si>
    <t>3   Percentage difference between actual real GDP and potential real GDP.</t>
  </si>
  <si>
    <t>4   Percent of the labour force, June quarter, seasonally adjusted.</t>
  </si>
  <si>
    <t>5   Percent of working-age population, June quarter, seasonally adjusted.</t>
  </si>
  <si>
    <t>6   Quarterly Employment Survey (QES), average ordinary time hourly earnings.</t>
  </si>
  <si>
    <t xml:space="preserve">7   System of National Accounts. </t>
  </si>
  <si>
    <t>8   CoreLogic Quarterly House Price Index.</t>
  </si>
  <si>
    <t>9   Trade-weighted index (TWI), average for the June quarter.</t>
  </si>
  <si>
    <t>10 Average for the June quarter.</t>
  </si>
  <si>
    <t>Real GDP (annual average % change)</t>
  </si>
  <si>
    <t>Main forecast</t>
  </si>
  <si>
    <t>Upside</t>
  </si>
  <si>
    <t>Downside</t>
  </si>
  <si>
    <t>Inflation (annual % change)</t>
  </si>
  <si>
    <t xml:space="preserve">Main forecast </t>
  </si>
  <si>
    <t>Unemployment rate (June quarter)</t>
  </si>
  <si>
    <t>Core Crown revenue ($billions)</t>
  </si>
  <si>
    <r>
      <t>Net core Crown debt</t>
    </r>
    <r>
      <rPr>
        <b/>
        <vertAlign val="superscript"/>
        <sz val="9"/>
        <color rgb="FF0083AC"/>
        <rFont val="Arial"/>
        <family val="2"/>
      </rPr>
      <t>1</t>
    </r>
    <r>
      <rPr>
        <b/>
        <sz val="9"/>
        <color rgb="FF0083AC"/>
        <rFont val="Arial"/>
        <family val="2"/>
      </rPr>
      <t xml:space="preserve"> (% of GDP)</t>
    </r>
  </si>
  <si>
    <r>
      <t>OBEGALx</t>
    </r>
    <r>
      <rPr>
        <b/>
        <vertAlign val="superscript"/>
        <sz val="9"/>
        <color rgb="FF0083AC"/>
        <rFont val="Arial"/>
        <family val="2"/>
      </rPr>
      <t>2</t>
    </r>
    <r>
      <rPr>
        <b/>
        <sz val="9"/>
        <color rgb="FF0083AC"/>
        <rFont val="Arial"/>
        <family val="2"/>
      </rPr>
      <t xml:space="preserve"> (% of GDP)</t>
    </r>
  </si>
  <si>
    <t>Sources: Stats NZ, the Treasury</t>
  </si>
  <si>
    <t>Main</t>
  </si>
  <si>
    <t>forecast</t>
  </si>
  <si>
    <t>Source: The Treasury</t>
  </si>
  <si>
    <t>Trading partner growth</t>
  </si>
  <si>
    <t>Trading partner inflation</t>
  </si>
  <si>
    <t>Figure 1.1: Real production GDP and GDP per capita</t>
  </si>
  <si>
    <t>Net % of firms</t>
  </si>
  <si>
    <t>Figure 1.3: Consumer confidence</t>
  </si>
  <si>
    <t>Index</t>
  </si>
  <si>
    <t>Figure 1.5: Real service exports</t>
  </si>
  <si>
    <t>$billions (2009/10 prices)</t>
  </si>
  <si>
    <t>Figure 1.6: New Zealand dollar trade weighted index</t>
  </si>
  <si>
    <t>Sources: Reserve Bank of New Zealand, the Treasury</t>
  </si>
  <si>
    <t>Figure 1.7: Terms of trade (SNA basis)</t>
  </si>
  <si>
    <t>Figure 1.8: Trading partner growth</t>
  </si>
  <si>
    <t>Sources: Haver Analytics, the Treasury</t>
  </si>
  <si>
    <t>Figure 1.9: Trading partner inflation</t>
  </si>
  <si>
    <t>Figure 1.10: Government bond yields and oil prices</t>
  </si>
  <si>
    <t>Index (1 January 2025=100)</t>
  </si>
  <si>
    <t>Figure 1.11: CPI inflation</t>
  </si>
  <si>
    <t>Annual % change</t>
  </si>
  <si>
    <t>Non-tradables</t>
  </si>
  <si>
    <t>Figure 1.12: Unemployment rate</t>
  </si>
  <si>
    <t>% of labour force</t>
  </si>
  <si>
    <t>Figure 1.13: Annual wage growth</t>
  </si>
  <si>
    <t>Figure 1.14: Real private consumption</t>
  </si>
  <si>
    <t>Figure 1.15: House price growth</t>
  </si>
  <si>
    <t>Sources: CoreLogic, the Treasury</t>
  </si>
  <si>
    <t>Figure 1.16: Real residential investment</t>
  </si>
  <si>
    <t>Figure 1.17: Real business investment</t>
  </si>
  <si>
    <t>Figure 1.18: Real government consumption</t>
  </si>
  <si>
    <t>Figure 1.19: Nominal GDP growth</t>
  </si>
  <si>
    <t>Figure 1.20: Total core Crown tax to GDP ratio</t>
  </si>
  <si>
    <t>Table 1.2: Trading partner growth and inflation forecasts</t>
  </si>
  <si>
    <t>NZ 10-year govt bond yields</t>
  </si>
  <si>
    <t>US 10-year govt bond yields</t>
  </si>
  <si>
    <t>WTI oil price</t>
  </si>
  <si>
    <t>Figure 1.2: Quarterly Survey of Business Opinion Domestic Trading Activity (s.a)</t>
  </si>
  <si>
    <t>Source: ANZ-Roy Morgan</t>
  </si>
  <si>
    <t>Figure 1.4: Net exports contribution to real expenditure GDP growth</t>
  </si>
  <si>
    <t>Figure 1.21: Nominal GDP</t>
  </si>
  <si>
    <t>$billions</t>
  </si>
  <si>
    <t>Figure 1.22: Core Crown revenue</t>
  </si>
  <si>
    <t>Sources: Stats NZ, Reserve Bank of New Zealand, CoreLogic, the Treasury</t>
  </si>
  <si>
    <r>
      <rPr>
        <sz val="11"/>
        <color rgb="FF000000"/>
        <rFont val="Arial Narrow"/>
        <family val="2"/>
      </rPr>
      <t>Sources</t>
    </r>
    <r>
      <rPr>
        <sz val="11"/>
        <color indexed="8"/>
        <rFont val="Arial Narrow"/>
        <family val="2"/>
      </rPr>
      <t>: Stats NZ, the Treasury</t>
    </r>
  </si>
  <si>
    <t>Table 1.3: Summary of key economic variables for main forecast and scenarios</t>
  </si>
  <si>
    <t>Published by the New Zealand Treasury at:</t>
  </si>
  <si>
    <t>Crown copyright ©</t>
  </si>
  <si>
    <t>This copyright work is licensed under the Creative Commons Attribution 4.0 International licence. In essence, you are free to copy, distribute and adapt the work, as long as you attribute the work to the Crown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</si>
  <si>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Crown should be in written form and not by reproduction of any such emblem, logo or Coat of Arms.</t>
  </si>
  <si>
    <t>Index to Figures and Data Sheets</t>
  </si>
  <si>
    <t xml:space="preserve">Note: The data sheets and tables are hyperlinked in the index; however, due to a limitation of MS Excel, it is not possible to provide hyperlinks to the sheets displaying figures. </t>
  </si>
  <si>
    <t>Years ending 30 June</t>
  </si>
  <si>
    <t>Real production GDP (annual average % change)</t>
  </si>
  <si>
    <t>Current account balance (annual, % of GDP)</t>
  </si>
  <si>
    <t>(6.6)</t>
  </si>
  <si>
    <t>(5.0)</t>
  </si>
  <si>
    <t>(3.5)</t>
  </si>
  <si>
    <t>(3.3)</t>
  </si>
  <si>
    <t>(3.1)</t>
  </si>
  <si>
    <t>(2.9)</t>
  </si>
  <si>
    <t>OBEGALx ($billions)</t>
  </si>
  <si>
    <t>(8.8)</t>
  </si>
  <si>
    <t>(10.2)</t>
  </si>
  <si>
    <t>(12.1)</t>
  </si>
  <si>
    <t>(8.1)</t>
  </si>
  <si>
    <t>0.2</t>
  </si>
  <si>
    <r>
      <t xml:space="preserve">    %</t>
    </r>
    <r>
      <rPr>
        <i/>
        <sz val="9"/>
        <color rgb="FF000000"/>
        <rFont val="Ariall"/>
      </rPr>
      <t xml:space="preserve"> of GDP</t>
    </r>
  </si>
  <si>
    <t xml:space="preserve"> (2.1)</t>
  </si>
  <si>
    <t xml:space="preserve">  (2.3)</t>
  </si>
  <si>
    <t xml:space="preserve">    (2.6)</t>
  </si>
  <si>
    <t xml:space="preserve">   (1.7)</t>
  </si>
  <si>
    <t>(0.6)</t>
  </si>
  <si>
    <t xml:space="preserve">      0.0</t>
  </si>
  <si>
    <t>Net core Crown debt ($billions)</t>
  </si>
  <si>
    <r>
      <t xml:space="preserve">   </t>
    </r>
    <r>
      <rPr>
        <i/>
        <sz val="9"/>
        <color rgb="FF000000"/>
        <rFont val="Ariall"/>
      </rPr>
      <t>% of GDP</t>
    </r>
  </si>
  <si>
    <t>Data 1.1: Real production GDP and GDP per capita</t>
  </si>
  <si>
    <t>Data 1.2: Quarterly Survey of Business Opinion Domestic Trading Activity (s.a)</t>
  </si>
  <si>
    <t>Data 1.3: Consumer confidence</t>
  </si>
  <si>
    <t>Data 1.4: Net exports contribution to real expenditure GDP growth</t>
  </si>
  <si>
    <t>Data 1.5: Real service exports</t>
  </si>
  <si>
    <t>Data 1.6: New Zealand dollar trade weighted index</t>
  </si>
  <si>
    <t>Data 1.7: Terms of trade (SNA basis)</t>
  </si>
  <si>
    <t>Data 1.8: Trading partner growth</t>
  </si>
  <si>
    <t>Data 1.9: Trading partner inflation</t>
  </si>
  <si>
    <t>Data 1.10: Government bond yields and oil prices</t>
  </si>
  <si>
    <t>Data 1.11: CPI inflation</t>
  </si>
  <si>
    <t>Data 1.12: Unemployment rate</t>
  </si>
  <si>
    <t>Data 1.13: Annual wage growth</t>
  </si>
  <si>
    <t>Data 1.14:  Real private consumption</t>
  </si>
  <si>
    <t>Data 1.15: House price growth</t>
  </si>
  <si>
    <t>Data 1.16: Real residential investment</t>
  </si>
  <si>
    <t>Data 1.17: Real business investment</t>
  </si>
  <si>
    <t>Data 1.18: Real government consumption</t>
  </si>
  <si>
    <t>Data 1.19: Nominal GDP growth</t>
  </si>
  <si>
    <t>Data 1.20: Total core Crown tax to GDP ratio</t>
  </si>
  <si>
    <t>Data 1.21: Nominal GDP</t>
  </si>
  <si>
    <t>Data 1.22: Core Crown revenue</t>
  </si>
  <si>
    <t>Table 1.1: Economic forecasts</t>
  </si>
  <si>
    <t>OBEGAL</t>
  </si>
  <si>
    <t>% Nominal Potential GDP</t>
  </si>
  <si>
    <t>Cyclically-adjusted balance</t>
  </si>
  <si>
    <t>Structural Balance</t>
  </si>
  <si>
    <t>One-off adjustments</t>
  </si>
  <si>
    <t>Vertical line</t>
  </si>
  <si>
    <t>OBEGALx</t>
  </si>
  <si>
    <t>Fiscal Balance</t>
  </si>
  <si>
    <t>Total Fiscal Impulse</t>
  </si>
  <si>
    <t>Year ending 30 June</t>
  </si>
  <si>
    <t>OBEGALx ($b)</t>
  </si>
  <si>
    <t>OBEGALx as a % of nominal GDP (RHS)</t>
  </si>
  <si>
    <t>2020</t>
  </si>
  <si>
    <t>2021</t>
  </si>
  <si>
    <t>2022</t>
  </si>
  <si>
    <t>2023</t>
  </si>
  <si>
    <t>2024</t>
  </si>
  <si>
    <t>2025</t>
  </si>
  <si>
    <t>2026</t>
  </si>
  <si>
    <t>2027</t>
  </si>
  <si>
    <t>2028</t>
  </si>
  <si>
    <t>2029</t>
  </si>
  <si>
    <t xml:space="preserve">OBEGALx </t>
  </si>
  <si>
    <t xml:space="preserve">Operating balance </t>
  </si>
  <si>
    <t>Structural balance (OBEGALx)</t>
  </si>
  <si>
    <r>
      <t xml:space="preserve">Source: </t>
    </r>
    <r>
      <rPr>
        <sz val="11"/>
        <rFont val="Arial Narrow"/>
        <family val="2"/>
      </rPr>
      <t>The Treasury</t>
    </r>
  </si>
  <si>
    <t>Gross cost</t>
  </si>
  <si>
    <t>Funding</t>
  </si>
  <si>
    <t>Tax changes</t>
  </si>
  <si>
    <t>New spending initiatives</t>
  </si>
  <si>
    <t>Revenue initiatives</t>
  </si>
  <si>
    <t>Budget allowance</t>
  </si>
  <si>
    <t>Pay equity savings</t>
  </si>
  <si>
    <t>Other saving initiatives</t>
  </si>
  <si>
    <t>Core Crown tax revenue as a % of nominal GDP (RHS)</t>
  </si>
  <si>
    <t>Core Crown expenses as a % of nominal GDP (RHS)</t>
  </si>
  <si>
    <t>NZ Superannuation</t>
  </si>
  <si>
    <t>Jobseeker support</t>
  </si>
  <si>
    <t>Other benefits</t>
  </si>
  <si>
    <t>Annual changes from recipient numbers</t>
  </si>
  <si>
    <t xml:space="preserve">Annual changes from indexation and other </t>
  </si>
  <si>
    <t>Core Crown finance costs as a % of nominal GDP (RHS)</t>
  </si>
  <si>
    <t>Budget 2026</t>
  </si>
  <si>
    <t>Budget 2027</t>
  </si>
  <si>
    <t>Budget 2028</t>
  </si>
  <si>
    <t>Operating</t>
  </si>
  <si>
    <t>Capital</t>
  </si>
  <si>
    <t>Residual cash</t>
  </si>
  <si>
    <t>Residual cash (without FLP)</t>
  </si>
  <si>
    <t>Net capital spending</t>
  </si>
  <si>
    <t>Area</t>
  </si>
  <si>
    <t>$millions</t>
  </si>
  <si>
    <t>Transport</t>
  </si>
  <si>
    <t>Housing</t>
  </si>
  <si>
    <t>Health</t>
  </si>
  <si>
    <t>Education</t>
  </si>
  <si>
    <t>Defence</t>
  </si>
  <si>
    <t>Law and order</t>
  </si>
  <si>
    <t>Funding for Lending Programme</t>
  </si>
  <si>
    <t>Future new capital spending</t>
  </si>
  <si>
    <t>Other</t>
  </si>
  <si>
    <t>Total</t>
  </si>
  <si>
    <t>Net core Crown debt as a % of nominal GDP (RHS)</t>
  </si>
  <si>
    <t xml:space="preserve">Crown PPE investment </t>
  </si>
  <si>
    <t>Capital allowances and unallocated contingencies</t>
  </si>
  <si>
    <t>OBEGALx with higher operating allowances</t>
  </si>
  <si>
    <t>OBEGALx with lower operating allowances</t>
  </si>
  <si>
    <t>Figure 2.1: OBEGALx</t>
  </si>
  <si>
    <t>Data 2.1: OBEGALx</t>
  </si>
  <si>
    <t>Figure 2.2: Growth in core Crown tax revenue and core Crown expenses</t>
  </si>
  <si>
    <t>Data 2.2:  Growth in core Crown tax revenue and core Crown expenses</t>
  </si>
  <si>
    <t>Figure 2.3: OBEGAL, OBEGALx, operating balance and structural balance</t>
  </si>
  <si>
    <t>Data 2.3: OBEGAL, OBEGALx, operating balance and structural balance</t>
  </si>
  <si>
    <t>Figure 2.4: Funding of the Budget 2025 operating package</t>
  </si>
  <si>
    <t>Data 2.4: Funding of the Budget 2025 operating package</t>
  </si>
  <si>
    <t>Figure 2.5: Core Crown tax revenue</t>
  </si>
  <si>
    <t>Data 2.5: Core Crown tax revenue</t>
  </si>
  <si>
    <t>Figure 2.6: Core Crown expenses</t>
  </si>
  <si>
    <t>Data 2.6: Core Crown expenses</t>
  </si>
  <si>
    <t>Figure 2.7: Transfer payments by type</t>
  </si>
  <si>
    <t>Data 2.7: Transfer payments by type</t>
  </si>
  <si>
    <t>Figure 2.8: Breakdown of the annual increase in NZS payments</t>
  </si>
  <si>
    <t>Data 2.8: Breakdown of the annual increase in NZS payments</t>
  </si>
  <si>
    <t>Figure 2.9: Core Crown finance costs</t>
  </si>
  <si>
    <t>Data 2.9: Core Crown finance costs</t>
  </si>
  <si>
    <t>Figure 2.10: Operating allowances</t>
  </si>
  <si>
    <t>Data 2.10: Operating allowances</t>
  </si>
  <si>
    <t>Figure 2.11: Core Crown residual cash</t>
  </si>
  <si>
    <t>Data 2.11: Core Crown residual cash</t>
  </si>
  <si>
    <t>Figure 2.12: Breakdown of total net capital spending</t>
  </si>
  <si>
    <t>Data 2.12: Breakdown of total net capital spending</t>
  </si>
  <si>
    <t>Figure 2.13: Net core Crown debt</t>
  </si>
  <si>
    <t>Data 2.13: Net core Crown debt</t>
  </si>
  <si>
    <t xml:space="preserve">Figure 2.14: Crown PPE investments </t>
  </si>
  <si>
    <t xml:space="preserve">Data 2.14: Crown PPE investments </t>
  </si>
  <si>
    <t>Figure 2.15: OBEGALx compared to the the Half Year Update</t>
  </si>
  <si>
    <t>Data 2.15: OBEGALx compared to the the Half Year Update</t>
  </si>
  <si>
    <t>Figure 2.16: Core Crown tax revenue compared to the Half Year Update</t>
  </si>
  <si>
    <t>Data 2.16: Core Crown tax revenue compared to the Half Year Update</t>
  </si>
  <si>
    <t>Figure 2.17: Core Crown expenses compared to the Half Year Update</t>
  </si>
  <si>
    <t>Data 2.17: Core Crown expenses compared to the Half Year Update</t>
  </si>
  <si>
    <t>Figure 2.18: Net core Crown debt compared to the Half Year Update</t>
  </si>
  <si>
    <t>Data 2.18: Net core Crown debt compared to the Half Year Update</t>
  </si>
  <si>
    <t>Figure 2.19: Impact of changes to operating allowances on OBEGALx</t>
  </si>
  <si>
    <t>Data 2.19: Impact of changes to operating allowances on OBEGALx</t>
  </si>
  <si>
    <t>Figure 2.21: Total fiscal impulse and fiscal balance</t>
  </si>
  <si>
    <t>Data 2.21: Total fiscal impulse and fiscal balance</t>
  </si>
  <si>
    <t>Source:  The Treasury</t>
  </si>
  <si>
    <t>Figure 2.1 - OBEGALx</t>
  </si>
  <si>
    <t>% of GDP</t>
  </si>
  <si>
    <t>Figure 2.3 - OBEGAL, OBEGALx, operating balance and structural balance</t>
  </si>
  <si>
    <t>Figure 2.4 - Funding of the Budget 2025 operating package</t>
  </si>
  <si>
    <t>Figure 2.5 - Core Crown tax revenue</t>
  </si>
  <si>
    <t>Core crown tax revenue</t>
  </si>
  <si>
    <t xml:space="preserve"> $millions</t>
  </si>
  <si>
    <t>% of nominal GDP</t>
  </si>
  <si>
    <t>Core Crown expenses</t>
  </si>
  <si>
    <t>Figure 2.6 - Core Crown expenses</t>
  </si>
  <si>
    <t>Figure 2.7 - Transfer payments by type</t>
  </si>
  <si>
    <t>Figure 2.8 - Breakdown of the annual increase in NZS payments</t>
  </si>
  <si>
    <t>Figure 2.9 - Core Crown finance costs</t>
  </si>
  <si>
    <t>Core Crown finance costs</t>
  </si>
  <si>
    <t>Figure 2.10 - Operating allowances</t>
  </si>
  <si>
    <t>Figure 2.13 - Net core Crown debt</t>
  </si>
  <si>
    <t xml:space="preserve">Net core Crown debt </t>
  </si>
  <si>
    <t xml:space="preserve">Figure 2.14 - Crown PPE investments </t>
  </si>
  <si>
    <t>Figure 2.15 - OBEGALx compared to the the Half Year Update</t>
  </si>
  <si>
    <t>Figure 2.17 - Core Crown expenses compared to the Half Year Update</t>
  </si>
  <si>
    <t>Figure 2.19 - Impact of changes to operating allowances on OBEGALx</t>
  </si>
  <si>
    <t>Figure 2.11 - Core Crown residual cash</t>
  </si>
  <si>
    <t>Figure 2.2 - Growth in core Crown tax revenue and core Crown expenses</t>
  </si>
  <si>
    <t>% growth</t>
  </si>
  <si>
    <t>2011</t>
  </si>
  <si>
    <t>2012</t>
  </si>
  <si>
    <t>2013</t>
  </si>
  <si>
    <t>2014</t>
  </si>
  <si>
    <t>2015</t>
  </si>
  <si>
    <t>2016</t>
  </si>
  <si>
    <t>2017</t>
  </si>
  <si>
    <t>2018</t>
  </si>
  <si>
    <t>2019</t>
  </si>
  <si>
    <t>Figure 2.20 - OBEGALx, CAB, and structural balance</t>
  </si>
  <si>
    <t>Figure 2.21 - Total fiscal impulse and fiscal balance</t>
  </si>
  <si>
    <t>Table 2.1 - Key fiscal indicators</t>
  </si>
  <si>
    <t>Core Crown tax revenue</t>
  </si>
  <si>
    <t>Budget Update</t>
  </si>
  <si>
    <t>Half Year Update</t>
  </si>
  <si>
    <t>Operating balance</t>
  </si>
  <si>
    <t xml:space="preserve">Core Crown residual cash </t>
  </si>
  <si>
    <t>Net core Crown debt</t>
  </si>
  <si>
    <t>Net worth</t>
  </si>
  <si>
    <t xml:space="preserve">Core Crown tax revenue </t>
  </si>
  <si>
    <t xml:space="preserve">Core Crown expenses </t>
  </si>
  <si>
    <t>Core Crown residual cash</t>
  </si>
  <si>
    <t>Table 2.2 - Impact of Budget 2025 operating package on key fiscal indicators</t>
  </si>
  <si>
    <t>5-year</t>
  </si>
  <si>
    <t>4-year</t>
  </si>
  <si>
    <t>Average</t>
  </si>
  <si>
    <t>Budget 2025 package</t>
  </si>
  <si>
    <t>Gross cost of Budget 2025</t>
  </si>
  <si>
    <t>Savings and revenue raising initiatives</t>
  </si>
  <si>
    <t>Net Budget 2025 package</t>
  </si>
  <si>
    <r>
      <t>1,448</t>
    </r>
    <r>
      <rPr>
        <b/>
        <vertAlign val="superscript"/>
        <sz val="8"/>
        <color theme="1"/>
        <rFont val="Arial"/>
        <family val="2"/>
      </rPr>
      <t>1</t>
    </r>
  </si>
  <si>
    <t>Impact of net Budget package on key fiscal indicators</t>
  </si>
  <si>
    <t>Tax revenue changes</t>
  </si>
  <si>
    <t>Change in other revenue</t>
  </si>
  <si>
    <t>Change in core Crown revenue</t>
  </si>
  <si>
    <t>Core Crown expense changes</t>
  </si>
  <si>
    <t>Impact on OBEGALx</t>
  </si>
  <si>
    <t>Budget 2025 allowance signalled in the 2025 BPS</t>
  </si>
  <si>
    <r>
      <t xml:space="preserve">Change in OBEGALx against </t>
    </r>
    <r>
      <rPr>
        <b/>
        <i/>
        <sz val="8"/>
        <rFont val="Arial"/>
        <family val="2"/>
      </rPr>
      <t>2024 Half Year Update</t>
    </r>
  </si>
  <si>
    <t>Table 2.3 - Composition of tax changes by tax types</t>
  </si>
  <si>
    <t>Corporate tax</t>
  </si>
  <si>
    <t>Net other persons tax</t>
  </si>
  <si>
    <t>GST</t>
  </si>
  <si>
    <t xml:space="preserve">Source deductions </t>
  </si>
  <si>
    <t xml:space="preserve">Total tax changes </t>
  </si>
  <si>
    <t>Education (including tertiary)</t>
  </si>
  <si>
    <t>Social security and welfare</t>
  </si>
  <si>
    <t>Core government services</t>
  </si>
  <si>
    <t>Unallocated contingencies</t>
  </si>
  <si>
    <t>All other functional classifications</t>
  </si>
  <si>
    <t xml:space="preserve">Impact on core Crown expenses </t>
  </si>
  <si>
    <t>Re-purposing of pay equity to fund capital initiatives</t>
  </si>
  <si>
    <t>Net increase in core Crown expenses</t>
  </si>
  <si>
    <t>from the classification by portfolio in the other Budget documents.</t>
  </si>
  <si>
    <t xml:space="preserve"> </t>
  </si>
  <si>
    <t>Table 2.5 - Budget 2025 capital decisions (by sectors) and impact on the fiscal forecasts</t>
  </si>
  <si>
    <t>Post</t>
  </si>
  <si>
    <t>Overall Budget 2025</t>
  </si>
  <si>
    <t>Transport and communications</t>
  </si>
  <si>
    <t>Housing and community development</t>
  </si>
  <si>
    <t>Total impact of capital decisions</t>
  </si>
  <si>
    <t xml:space="preserve">Total 2025 Budget capital package  </t>
  </si>
  <si>
    <t>Table 2.6 - Movements in core Crown tax revenue by major tax type</t>
  </si>
  <si>
    <t>change</t>
  </si>
  <si>
    <t>Movement in core Crown tax revenue owing to:</t>
  </si>
  <si>
    <t>Source deductions</t>
  </si>
  <si>
    <t>Goods and services tax (GST)</t>
  </si>
  <si>
    <t xml:space="preserve">Motor vehicle fees and road user charges </t>
  </si>
  <si>
    <t xml:space="preserve">Customs and excise duties </t>
  </si>
  <si>
    <t>Resident withholding tax (RWT) on interest</t>
  </si>
  <si>
    <t>RWT on dividends</t>
  </si>
  <si>
    <t>Other taxes</t>
  </si>
  <si>
    <t>Total movement in core Crown tax revenue</t>
  </si>
  <si>
    <t>Plus previous year</t>
  </si>
  <si>
    <t>As a % of GDP</t>
  </si>
  <si>
    <t>Table 2.7 - Increase in core Crown expenses between 2024/25 and 2025/26</t>
  </si>
  <si>
    <t>Core Crown expenses - 2024/25</t>
  </si>
  <si>
    <t>Movement in core Crown expenses</t>
  </si>
  <si>
    <t xml:space="preserve">Budget 2025 spending decisions </t>
  </si>
  <si>
    <t>City Rail Link divestment expenses</t>
  </si>
  <si>
    <t>New Zealand Superannuation</t>
  </si>
  <si>
    <t xml:space="preserve">Other benefit payments </t>
  </si>
  <si>
    <t>Finance costs</t>
  </si>
  <si>
    <t>Total increase</t>
  </si>
  <si>
    <t>Core Crown expenses - 2025/26</t>
  </si>
  <si>
    <t>Table 2.8 - Budget 2026 allowances</t>
  </si>
  <si>
    <t>allowance</t>
  </si>
  <si>
    <t>Budget 2026 allowance</t>
  </si>
  <si>
    <t>Pre-commitments:</t>
  </si>
  <si>
    <t xml:space="preserve">Health </t>
  </si>
  <si>
    <r>
      <t>Defence</t>
    </r>
    <r>
      <rPr>
        <vertAlign val="superscript"/>
        <sz val="9"/>
        <rFont val="Arial"/>
        <family val="2"/>
      </rPr>
      <t xml:space="preserve">1 </t>
    </r>
  </si>
  <si>
    <t>Remaining unallocated Budget 2026 allowance</t>
  </si>
  <si>
    <t>Face value of market government bonds issued</t>
  </si>
  <si>
    <t>Debt programme cash flows</t>
  </si>
  <si>
    <t>Cash proceeds from issue of market government bonds</t>
  </si>
  <si>
    <t xml:space="preserve">Repayment of market government bonds </t>
  </si>
  <si>
    <t>Net issue/(repayment) of short-term borrowings</t>
  </si>
  <si>
    <t>Net debt programme cash flows</t>
  </si>
  <si>
    <t xml:space="preserve">Note: </t>
  </si>
  <si>
    <t>other entities within the Crown.</t>
  </si>
  <si>
    <t xml:space="preserve">More information on the bond programme can be found at </t>
  </si>
  <si>
    <t>https://debtmanagement.treasury.govt.nz/investor-resources/media-statements</t>
  </si>
  <si>
    <t>Table 2.10 - Breakdown of net worth</t>
  </si>
  <si>
    <t>Taxpayers' funds</t>
  </si>
  <si>
    <t>Property, plant and equipment revaluation reserve</t>
  </si>
  <si>
    <t>Other reserves</t>
  </si>
  <si>
    <t>Total net worth attributable to the Crown</t>
  </si>
  <si>
    <t>Net worth attributable to minority interest</t>
  </si>
  <si>
    <t>Total net worth</t>
  </si>
  <si>
    <t>Table 2.11 - Composition of the total Crown balance sheet</t>
  </si>
  <si>
    <t>Property, plant and equipment</t>
  </si>
  <si>
    <t>Financial assets</t>
  </si>
  <si>
    <t>Other assets</t>
  </si>
  <si>
    <t>Total assets</t>
  </si>
  <si>
    <t>Borrowings</t>
  </si>
  <si>
    <t>Insurance liabilities</t>
  </si>
  <si>
    <t>Other liabilities</t>
  </si>
  <si>
    <t>Total liabilities</t>
  </si>
  <si>
    <t>Table 2.12 - Movements in OBEGALx since the Half Year Update</t>
  </si>
  <si>
    <r>
      <t xml:space="preserve">OBEGALx - 2024 </t>
    </r>
    <r>
      <rPr>
        <b/>
        <i/>
        <sz val="9"/>
        <rFont val="Arial"/>
        <family val="2"/>
      </rPr>
      <t>Half Year Update</t>
    </r>
  </si>
  <si>
    <t>Tax revenue (excl. Budget 2025 decisions)</t>
  </si>
  <si>
    <t>Debt impairments</t>
  </si>
  <si>
    <t>Benefit expenses (excl. Budget 2025 decisions)</t>
  </si>
  <si>
    <t>Net finance costs</t>
  </si>
  <si>
    <t xml:space="preserve">Expense phasing changes </t>
  </si>
  <si>
    <t>Changes to pay equity contingencies</t>
  </si>
  <si>
    <t>Budget 2025 package impact</t>
  </si>
  <si>
    <t xml:space="preserve">Total change </t>
  </si>
  <si>
    <r>
      <t xml:space="preserve">OBEGALx - 2025 </t>
    </r>
    <r>
      <rPr>
        <b/>
        <i/>
        <sz val="9"/>
        <rFont val="Arial"/>
        <family val="2"/>
      </rPr>
      <t>Budget Update</t>
    </r>
  </si>
  <si>
    <t>Table 2.13 - Movements in core Crown tax revenue by major tax type</t>
  </si>
  <si>
    <r>
      <t>Core Crown tax revenue - 2024</t>
    </r>
    <r>
      <rPr>
        <b/>
        <i/>
        <sz val="9"/>
        <rFont val="Arial"/>
        <family val="2"/>
      </rPr>
      <t xml:space="preserve"> Half Year Update</t>
    </r>
  </si>
  <si>
    <t xml:space="preserve">Movement in core Crown tax owing to </t>
  </si>
  <si>
    <t>Goods and service tax (GST)</t>
  </si>
  <si>
    <t>All other taxes</t>
  </si>
  <si>
    <t>Total change</t>
  </si>
  <si>
    <r>
      <t>Core Crown tax revenue - 2025</t>
    </r>
    <r>
      <rPr>
        <b/>
        <i/>
        <sz val="9"/>
        <rFont val="Arial"/>
        <family val="2"/>
      </rPr>
      <t xml:space="preserve"> Budget Update</t>
    </r>
  </si>
  <si>
    <t xml:space="preserve">Investment Boost </t>
  </si>
  <si>
    <t xml:space="preserve">Digital services tax removal </t>
  </si>
  <si>
    <t>Compliance activities</t>
  </si>
  <si>
    <t xml:space="preserve">Other </t>
  </si>
  <si>
    <t xml:space="preserve">Total tax policy changes </t>
  </si>
  <si>
    <t xml:space="preserve">Heated tobacco products </t>
  </si>
  <si>
    <r>
      <t xml:space="preserve">Total tax policy changes since the 2024 </t>
    </r>
    <r>
      <rPr>
        <b/>
        <i/>
        <sz val="9"/>
        <color rgb="FF000000"/>
        <rFont val="Arial"/>
        <family val="2"/>
      </rPr>
      <t>Budget Update</t>
    </r>
  </si>
  <si>
    <t>Table 2.15 - Fiscal sensitivity analysis</t>
  </si>
  <si>
    <t xml:space="preserve">Nominal GDP </t>
  </si>
  <si>
    <t xml:space="preserve">Wages and salaries </t>
  </si>
  <si>
    <t xml:space="preserve">Taxable business profits </t>
  </si>
  <si>
    <r>
      <t>Impact of 1% lower</t>
    </r>
    <r>
      <rPr>
        <b/>
        <vertAlign val="superscript"/>
        <sz val="9"/>
        <rFont val="Arial"/>
        <family val="2"/>
      </rPr>
      <t xml:space="preserve">1 </t>
    </r>
    <r>
      <rPr>
        <b/>
        <sz val="9"/>
        <rFont val="Arial"/>
        <family val="2"/>
      </rPr>
      <t xml:space="preserve">interest rates on </t>
    </r>
  </si>
  <si>
    <r>
      <t>Interest income</t>
    </r>
    <r>
      <rPr>
        <vertAlign val="superscript"/>
        <sz val="9"/>
        <rFont val="Arial"/>
        <family val="2"/>
      </rPr>
      <t>2</t>
    </r>
  </si>
  <si>
    <r>
      <t>Interest expenses</t>
    </r>
    <r>
      <rPr>
        <vertAlign val="superscript"/>
        <sz val="9"/>
        <rFont val="Arial"/>
        <family val="2"/>
      </rPr>
      <t>2</t>
    </r>
  </si>
  <si>
    <t xml:space="preserve">Net impact on operating balance </t>
  </si>
  <si>
    <t>and the Reserve Bank.</t>
  </si>
  <si>
    <r>
      <t>Real GDP</t>
    </r>
    <r>
      <rPr>
        <vertAlign val="superscript"/>
        <sz val="9"/>
        <color theme="1"/>
        <rFont val="Arial"/>
        <family val="2"/>
      </rPr>
      <t>1</t>
    </r>
    <r>
      <rPr>
        <sz val="9"/>
        <color theme="1"/>
        <rFont val="Arial"/>
        <family val="2"/>
      </rPr>
      <t xml:space="preserve"> (ann avg % chg)</t>
    </r>
  </si>
  <si>
    <r>
      <t>Nominal GDP</t>
    </r>
    <r>
      <rPr>
        <vertAlign val="superscript"/>
        <sz val="9"/>
        <color theme="1"/>
        <rFont val="Arial"/>
        <family val="2"/>
      </rPr>
      <t>2</t>
    </r>
    <r>
      <rPr>
        <sz val="9"/>
        <color theme="1"/>
        <rFont val="Arial"/>
        <family val="2"/>
      </rPr>
      <t xml:space="preserve"> ($b)</t>
    </r>
  </si>
  <si>
    <t>CPI (ann avg % chg)</t>
  </si>
  <si>
    <t>Govt 10-year bonds (ann avg, %)</t>
  </si>
  <si>
    <t>5-year bonds (ann avg, %)</t>
  </si>
  <si>
    <t>90-day bill rate (ann avg, %)</t>
  </si>
  <si>
    <t>Unemployment rate (ann avg, %)</t>
  </si>
  <si>
    <t>Employment (ann avg % chg)</t>
  </si>
  <si>
    <r>
      <t>Average weekly earnings</t>
    </r>
    <r>
      <rPr>
        <vertAlign val="superscript"/>
        <sz val="9"/>
        <rFont val="Arial"/>
        <family val="2"/>
      </rPr>
      <t>3</t>
    </r>
    <r>
      <rPr>
        <sz val="11"/>
        <color theme="1"/>
        <rFont val="Calibri"/>
        <family val="2"/>
        <scheme val="minor"/>
      </rPr>
      <t xml:space="preserve"> (ann % chg)</t>
    </r>
  </si>
  <si>
    <r>
      <t xml:space="preserve">Source: </t>
    </r>
    <r>
      <rPr>
        <sz val="11"/>
        <rFont val="Arial"/>
        <family val="2"/>
      </rPr>
      <t>The Treasury</t>
    </r>
  </si>
  <si>
    <r>
      <t>Table 2.4 - Composition of the net increase in core Crown expenditure by functional classification from Budget 2025 decisions</t>
    </r>
    <r>
      <rPr>
        <b/>
        <vertAlign val="superscript"/>
        <sz val="11"/>
        <color theme="1"/>
        <rFont val="Arial Narrow"/>
        <family val="2"/>
      </rPr>
      <t>1</t>
    </r>
  </si>
  <si>
    <t>Note:</t>
  </si>
  <si>
    <r>
      <t>Defence</t>
    </r>
    <r>
      <rPr>
        <vertAlign val="superscript"/>
        <sz val="8"/>
        <color theme="1"/>
        <rFont val="Arial"/>
        <family val="2"/>
      </rPr>
      <t>1</t>
    </r>
  </si>
  <si>
    <r>
      <t>Table 2.9 - Net issuance of market government bonds and short-term borrowing</t>
    </r>
    <r>
      <rPr>
        <b/>
        <vertAlign val="superscript"/>
        <sz val="11"/>
        <color theme="1"/>
        <rFont val="Arial"/>
        <family val="2"/>
      </rPr>
      <t>1</t>
    </r>
  </si>
  <si>
    <t>1 These sensitivities are broadly symmetrical.</t>
  </si>
  <si>
    <t xml:space="preserve">2 Interest sensitivities relate to consolidated external exposures of both the Treasury (Debt Management) </t>
  </si>
  <si>
    <r>
      <t xml:space="preserve">Sources: </t>
    </r>
    <r>
      <rPr>
        <sz val="11"/>
        <rFont val="Arial Narrow"/>
        <family val="2"/>
      </rPr>
      <t>The Treasury, Stats NZ</t>
    </r>
    <r>
      <rPr>
        <sz val="11"/>
        <color theme="1"/>
        <rFont val="Arial Narrow"/>
        <family val="2"/>
      </rPr>
      <t>, Reserve Bank of New Zealand</t>
    </r>
  </si>
  <si>
    <t>Notes:</t>
  </si>
  <si>
    <t xml:space="preserve">Notes: </t>
  </si>
  <si>
    <t xml:space="preserve">Year ending 30 June </t>
  </si>
  <si>
    <t>Year ending 30 June 
Annual average % change</t>
  </si>
  <si>
    <t xml:space="preserve">1   Business investment is non-residential public and private investment. </t>
  </si>
  <si>
    <t xml:space="preserve">Notes:    </t>
  </si>
  <si>
    <t xml:space="preserve">1   Net core Crown debt (excluding New Zealand Superannuation Fund and advances). </t>
  </si>
  <si>
    <t>2   Operating balance before gains and losses excluding ACC revenue and expenses.</t>
  </si>
  <si>
    <t>1   The breakdown by functional classification above is based on a framework developed by the OECD so may be different</t>
  </si>
  <si>
    <t>1   Funding of $1.6 billion has also been set aside from the Budget 2026 capital allowance for defence capital investments.</t>
  </si>
  <si>
    <t>Figure 2.18 - Net core Crown debt compared to the Half Year Update</t>
  </si>
  <si>
    <t xml:space="preserve">Figure 2.16 - Core Crown tax revenue compared to the Half Year Update </t>
  </si>
  <si>
    <t>Figure 2.20: OBEGALx, CAB, and structural balance</t>
  </si>
  <si>
    <t>Data 2.20: OBEGALx, CAB, and structural balance</t>
  </si>
  <si>
    <t>Table 2.1: Key fiscal indicators</t>
  </si>
  <si>
    <t>Table 2.2: Impact of Budget 2025 operating package on key fiscal indicators</t>
  </si>
  <si>
    <t>Table 2.3: Composition of tax changes by tax types</t>
  </si>
  <si>
    <t>Table 2.4: Composition of the net increase in core Crown expenditure by functional classification from Budget 2025 decisions</t>
  </si>
  <si>
    <t>Table 2.5: Budget 2025 capital decisions (by sectors) and impact on the fiscal forecasts</t>
  </si>
  <si>
    <t>Table 2.6: Movements in core Crown tax revenue by major tax type</t>
  </si>
  <si>
    <t>Table 2.7: Increase in core Crown expenses between 2024/25 and 2025/26</t>
  </si>
  <si>
    <t>Table 2.8: Budget 2026 allowances</t>
  </si>
  <si>
    <t>Table 2.9: Net issuance of market government bonds and short-term borrowing</t>
  </si>
  <si>
    <t>Table 2.10: Breakdown of net worth</t>
  </si>
  <si>
    <t>Table 2.11: Composition of the total Crown balance sheet</t>
  </si>
  <si>
    <t>Table 2.12: Movements in OBEGALx since the Half Year Update</t>
  </si>
  <si>
    <t>Table 2.13: Movements in core Crown tax revenue by major tax type</t>
  </si>
  <si>
    <t>Table 2.15: Fiscal sensitivity analysis</t>
  </si>
  <si>
    <t>Table 1: Key economic and fiscal indicators</t>
  </si>
  <si>
    <t>Components may not sum due to rounding</t>
  </si>
  <si>
    <t>Figure 1.2: Quarterly Survey of Business Opinion Domestic Trading Activity (seasonally adjusted)</t>
  </si>
  <si>
    <t>Source: New Zealand Institute of Economic Research</t>
  </si>
  <si>
    <t>Table 1.3: Summary of key economic variables for main forecast and alternative scenarios</t>
  </si>
  <si>
    <t>1  Some decisions taken through Budget 2025 are expected to generate higher savings beyond the last year of the 
forecast period (2028/29), which has been reflected into the headline Budget 2025 operating package of 
$1.3 billion. Table 2.2 only reflects the four-year average over the forecast period of the 2025 Budget operating 
package, which totals $1.4 billion.</t>
  </si>
  <si>
    <t>1   A portion of the defence pre-commitments fall outside of the forecast period
(beyond 2028/29). This means that the total remaining unallocated Budget 2026 allowances will not reconcile to those recorded in Note 6 of the Forecast Financial Statements.</t>
  </si>
  <si>
    <t>Figure 2.12: Breakdown of total core Crown net capital spending</t>
  </si>
  <si>
    <t xml:space="preserve">The table only reflects the transactions forecast by New Zealand Debt Management. It is not consolidated with </t>
  </si>
  <si>
    <t>Table 2.14 - Estimated tax effects of material tax policy changes announced since the 2024 Budget Update</t>
  </si>
  <si>
    <r>
      <t>Impact on tax revenue of a 1 percentage point increase</t>
    </r>
    <r>
      <rPr>
        <b/>
        <vertAlign val="superscript"/>
        <sz val="9"/>
        <rFont val="Arial"/>
        <family val="2"/>
      </rPr>
      <t>1</t>
    </r>
    <r>
      <rPr>
        <b/>
        <sz val="9"/>
        <rFont val="Arial"/>
        <family val="2"/>
      </rPr>
      <t xml:space="preserve"> in growth of</t>
    </r>
  </si>
  <si>
    <t>Table 4.1 - Key economic assumptions for fiscal forecasts</t>
  </si>
  <si>
    <t>1  Production measure.</t>
  </si>
  <si>
    <t>2  Expenditure measure.</t>
  </si>
  <si>
    <t>3  Ordinary time.</t>
  </si>
  <si>
    <t>June Years</t>
  </si>
  <si>
    <t xml:space="preserve"> Actual </t>
  </si>
  <si>
    <t xml:space="preserve">Forecast </t>
  </si>
  <si>
    <t>TOTAL CONSUMPTION</t>
  </si>
  <si>
    <t xml:space="preserve">Residential investment                </t>
  </si>
  <si>
    <t xml:space="preserve">Business investment                 </t>
  </si>
  <si>
    <t>TOTAL INVESTMENT</t>
  </si>
  <si>
    <t xml:space="preserve">Stock change (contribution to growth) </t>
  </si>
  <si>
    <t>GROSS NATIONAL EXPENDITURE</t>
  </si>
  <si>
    <t>EXPENDITURE ON GDP</t>
  </si>
  <si>
    <t xml:space="preserve"> - annual % change</t>
  </si>
  <si>
    <t>Nominal GDP (expenditure basis)</t>
  </si>
  <si>
    <t>Output gap (% deviation, June year average)</t>
  </si>
  <si>
    <t xml:space="preserve">                                      </t>
  </si>
  <si>
    <t xml:space="preserve">Unemployment (% June quarter s.a.)          </t>
  </si>
  <si>
    <t xml:space="preserve">                                             </t>
  </si>
  <si>
    <t xml:space="preserve">Wages (average ordinary-time hourly, ann % change)         </t>
  </si>
  <si>
    <t xml:space="preserve">CPI inflation (ann % change)      </t>
  </si>
  <si>
    <t xml:space="preserve">Merchandise terms of trade (SNA basis)       </t>
  </si>
  <si>
    <t>House prices (ann % change)</t>
  </si>
  <si>
    <t xml:space="preserve">Current account balance - $billion           </t>
  </si>
  <si>
    <t xml:space="preserve">Current account balance - % of GDP           </t>
  </si>
  <si>
    <t xml:space="preserve">TWI (June quarter)                          </t>
  </si>
  <si>
    <t xml:space="preserve">90-day bank bill rate (June quarter)        </t>
  </si>
  <si>
    <t xml:space="preserve">10-year bond rate (June quarter)            </t>
  </si>
  <si>
    <t>Economic Indicators (pg. 161)</t>
  </si>
  <si>
    <t>Time Series of Fiscal and Economic Indicators</t>
  </si>
  <si>
    <t>Fiscal Indicators (pg. 160)</t>
  </si>
  <si>
    <t>June years</t>
  </si>
  <si>
    <t>Revenue and expenses</t>
  </si>
  <si>
    <t>Core Crown revenue</t>
  </si>
  <si>
    <t xml:space="preserve">Total Crown revenue </t>
  </si>
  <si>
    <t>Total Crown expenses</t>
  </si>
  <si>
    <t>Operating balance (excluding minority interests)</t>
  </si>
  <si>
    <t>Fiscal strategy indicators</t>
  </si>
  <si>
    <t>OBEGAL (excluding ACC)</t>
  </si>
  <si>
    <t>OBEGAL (excluding minority interests)</t>
  </si>
  <si>
    <t>Net debt</t>
  </si>
  <si>
    <t>Net debt (excl. NZS Fund)</t>
  </si>
  <si>
    <r>
      <t>Gross debt</t>
    </r>
    <r>
      <rPr>
        <vertAlign val="superscript"/>
        <sz val="8.5"/>
        <rFont val="Arial"/>
        <family val="2"/>
      </rPr>
      <t>1</t>
    </r>
  </si>
  <si>
    <r>
      <t>Net core Crown debt</t>
    </r>
    <r>
      <rPr>
        <vertAlign val="superscript"/>
        <sz val="8.5"/>
        <rFont val="Arial"/>
        <family val="2"/>
      </rPr>
      <t>2</t>
    </r>
  </si>
  <si>
    <t>Statement of financial position</t>
  </si>
  <si>
    <t>Net worth attributable to the Crown</t>
  </si>
  <si>
    <t>Nominal expenditure GDP (revised)</t>
  </si>
  <si>
    <t>% GDP</t>
  </si>
  <si>
    <t>1.  Excludes Reserve Bank settlement cash and bank bills.</t>
  </si>
  <si>
    <t>2.  Excludes advances.</t>
  </si>
  <si>
    <t>Fiscal Time Series</t>
  </si>
  <si>
    <t>Economic Time Series</t>
  </si>
  <si>
    <t>1   The forecasts only include revaluations of property, plant and equipment that have already been
completed. Most revaluation are done at 30 June, so the forecasts only reflect minimal movements in the
property, plant and equipment revaluation reserve. Historical revaluations have resulted in an increase in
net worth.</t>
  </si>
  <si>
    <t>Published 22 May 2025</t>
  </si>
  <si>
    <t>Data and Charts - Executive Summary and Chapters 1, 2 and 4 - Budget Economic and Fiscal Update 2025</t>
  </si>
  <si>
    <r>
      <t>This spreadsheet contains the tables, charts and the data used to generate the charts that appear in the Executive Summary and chapters</t>
    </r>
    <r>
      <rPr>
        <b/>
        <sz val="10"/>
        <rFont val="Arial"/>
        <family val="2"/>
      </rPr>
      <t xml:space="preserve"> 1, 2 and 4 </t>
    </r>
    <r>
      <rPr>
        <sz val="10"/>
        <rFont val="Arial"/>
        <family val="2"/>
      </rPr>
      <t xml:space="preserve">of the </t>
    </r>
    <r>
      <rPr>
        <b/>
        <sz val="10"/>
        <rFont val="Arial"/>
        <family val="2"/>
      </rPr>
      <t>Budget Economic and Fiscal Update 2025</t>
    </r>
    <r>
      <rPr>
        <sz val="10"/>
        <rFont val="Arial"/>
        <family val="2"/>
      </rPr>
      <t>.</t>
    </r>
  </si>
  <si>
    <t>https://treasury.govt.nz/publications/efu/budget-economic-and-fiscal-update-2025</t>
  </si>
  <si>
    <t>http://www.budget.govt.nz/budget/forecasts/befu2025.htm</t>
  </si>
  <si>
    <t>Table 2.14: Estimated tax effects of material tax policy changes announced since the 2024 Budget Update</t>
  </si>
  <si>
    <t>Table 4.1: Key economic assumptions for fiscal forecasts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</si>
</sst>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_(* \(#,##0.00\);_(* &quot;-&quot;??_);_(@_)"/>
    <numFmt numFmtId="165" formatCode="_(* #,##0_);_(* \(#,##0\);_(* &quot;-&quot;_);_(@_)"/>
    <numFmt numFmtId="166" formatCode="#,##0_);\(#,##0\);\-\ \ "/>
    <numFmt numFmtId="167" formatCode="0.0"/>
    <numFmt numFmtId="168" formatCode="0.0%"/>
    <numFmt numFmtId="169" formatCode="_-* #,##0_-;\-* #,##0_-;_-* &quot;-&quot;??_-;_-@_-"/>
    <numFmt numFmtId="170" formatCode="_-* #,##0.000_-;\-* #,##0.000_-;_-* &quot;-&quot;???_-;_-@_-"/>
    <numFmt numFmtId="171" formatCode="#,##0.000_ ;\-#,##0.000\ "/>
    <numFmt numFmtId="172" formatCode="#,##0.00;\(#,##0.00\)"/>
    <numFmt numFmtId="173" formatCode="_(* #,##0.0_);_(* \(#,##0.0\);_(* &quot;-&quot;??_);_(@_)"/>
    <numFmt numFmtId="174" formatCode="_(* #,##0_);_(* \(#,##0\);_(* &quot;-&quot;??_);_(@_)"/>
    <numFmt numFmtId="175" formatCode="#,##0_);\(#,##0\);&quot;..  &quot;"/>
    <numFmt numFmtId="176" formatCode="&quot;$&quot;#,##0.0"/>
    <numFmt numFmtId="177" formatCode="_(&quot;$&quot;* #,##0.00_);_(&quot;$&quot;* \(#,##0.00\);_(&quot;$&quot;* &quot;-&quot;??_);_(@_)"/>
    <numFmt numFmtId="178" formatCode="_(&quot;$&quot;* #,##0.0_);_(&quot;$&quot;* \(#,##0.0\);_(&quot;$&quot;* &quot;-&quot;??_);_(@_)"/>
    <numFmt numFmtId="179" formatCode="_(* #,##0.000_);_(* \(#,##0.000\);_(* &quot;-&quot;??_);_(@_)"/>
    <numFmt numFmtId="180" formatCode="_-* #,##0.0_-;\-* #,##0.0_-;_-* &quot;-&quot;??_-;_-@_-"/>
    <numFmt numFmtId="181" formatCode="_(&quot;$&quot;* #,##0_);_(&quot;$&quot;* \(#,##0\);_(&quot;$&quot;* &quot;-&quot;??_);_(@_)"/>
    <numFmt numFmtId="182" formatCode="_-* #,##0.0_-;\-* #,##0.0_-;_-* &quot;-&quot;?_-;_-@_-"/>
    <numFmt numFmtId="183" formatCode="0.000"/>
    <numFmt numFmtId="184" formatCode="#,##0.0_);\(#,##0.0\);&quot;-  &quot;"/>
    <numFmt numFmtId="185" formatCode="#,##0.0"/>
    <numFmt numFmtId="186" formatCode="#,##0.0_);\(#,##0.0\);\-\ \ "/>
    <numFmt numFmtId="187" formatCode="#,##0.0%;\(#,##0.0%\)"/>
    <numFmt numFmtId="188" formatCode="#,##0.0_);\(#,##0.0\);&quot;..  &quot;"/>
  </numFmts>
  <fonts count="83">
    <font>
      <sz val="11"/>
      <color theme="1"/>
      <name val="Calibri"/>
      <family val="2"/>
      <scheme val="minor"/>
    </font>
    <font>
      <sz val="11"/>
      <color rgb="FFFF0000"/>
      <name val="Calibri"/>
      <family val="2"/>
      <scheme val="minor"/>
    </font>
    <font>
      <b/>
      <sz val="11"/>
      <color theme="1"/>
      <name val="Arial Narrow"/>
      <family val="2"/>
    </font>
    <font>
      <sz val="11"/>
      <color theme="1"/>
      <name val="Arial Narrow"/>
      <family val="2"/>
    </font>
    <font>
      <b/>
      <sz val="12"/>
      <color theme="1"/>
      <name val="Arial Narrow"/>
      <family val="2"/>
    </font>
    <font>
      <sz val="10"/>
      <color theme="1"/>
      <name val="Arial Narrow"/>
      <family val="2"/>
    </font>
    <font>
      <sz val="11"/>
      <name val="Arial Narrow"/>
      <family val="2"/>
    </font>
    <font>
      <i/>
      <sz val="10"/>
      <name val="Arial Narrow"/>
      <family val="2"/>
    </font>
    <font>
      <sz val="10"/>
      <name val="Arial"/>
      <family val="2"/>
    </font>
    <font>
      <b/>
      <sz val="10"/>
      <name val="Arial Narrow"/>
      <family val="2"/>
    </font>
    <font>
      <sz val="9"/>
      <name val="Arial"/>
      <family val="2"/>
    </font>
    <font>
      <b/>
      <sz val="9"/>
      <name val="Arial"/>
      <family val="2"/>
    </font>
    <font>
      <b/>
      <sz val="11"/>
      <color theme="1"/>
      <name val="Arial"/>
      <family val="2"/>
    </font>
    <font>
      <b/>
      <sz val="10"/>
      <name val="Arial"/>
      <family val="2"/>
    </font>
    <font>
      <sz val="9"/>
      <color theme="1"/>
      <name val="Arial"/>
      <family val="2"/>
    </font>
    <font>
      <sz val="9"/>
      <color theme="1"/>
      <name val="Calibri"/>
      <family val="2"/>
      <scheme val="minor"/>
    </font>
    <font>
      <sz val="11"/>
      <color theme="1"/>
      <name val="Calibri"/>
      <family val="2"/>
      <scheme val="minor"/>
    </font>
    <font>
      <sz val="12"/>
      <color theme="1"/>
      <name val="Calibri"/>
      <family val="2"/>
      <scheme val="minor"/>
    </font>
    <font>
      <b/>
      <sz val="11"/>
      <name val="Arial Narrow"/>
      <family val="2"/>
    </font>
    <font>
      <sz val="11"/>
      <color indexed="8"/>
      <name val="Arial Narrow"/>
      <family val="2"/>
    </font>
    <font>
      <sz val="11"/>
      <color rgb="FF000000"/>
      <name val="Arial Narrow"/>
      <family val="2"/>
    </font>
    <font>
      <vertAlign val="superscript"/>
      <sz val="9"/>
      <name val="Arial"/>
      <family val="2"/>
    </font>
    <font>
      <vertAlign val="superscript"/>
      <sz val="9"/>
      <color theme="1"/>
      <name val="Arial"/>
      <family val="2"/>
    </font>
    <font>
      <sz val="12"/>
      <name val="Calibri"/>
      <family val="2"/>
      <scheme val="minor"/>
    </font>
    <font>
      <sz val="10"/>
      <color theme="1"/>
      <name val="Arial"/>
      <family val="2"/>
    </font>
    <font>
      <b/>
      <sz val="9"/>
      <color rgb="FF0C0C0C"/>
      <name val="Arial"/>
      <family val="2"/>
    </font>
    <font>
      <b/>
      <sz val="9"/>
      <color theme="1"/>
      <name val="Arial"/>
      <family val="2"/>
    </font>
    <font>
      <b/>
      <sz val="12"/>
      <color theme="1"/>
      <name val="Calibri"/>
      <family val="2"/>
      <scheme val="minor"/>
    </font>
    <font>
      <b/>
      <sz val="9"/>
      <color rgb="FF0083AC"/>
      <name val="Arial"/>
      <family val="2"/>
    </font>
    <font>
      <sz val="11"/>
      <color theme="1"/>
      <name val="Arial"/>
      <family val="2"/>
    </font>
    <font>
      <b/>
      <vertAlign val="superscript"/>
      <sz val="9"/>
      <color rgb="FF0083AC"/>
      <name val="Arial"/>
      <family val="2"/>
    </font>
    <font>
      <b/>
      <sz val="11"/>
      <color theme="1"/>
      <name val="Calibri"/>
      <family val="2"/>
      <scheme val="minor"/>
    </font>
    <font>
      <sz val="11"/>
      <color theme="0"/>
      <name val="Calibri"/>
      <family val="2"/>
      <scheme val="minor"/>
    </font>
    <font>
      <u/>
      <sz val="11"/>
      <color theme="10"/>
      <name val="Calibri"/>
      <family val="2"/>
      <scheme val="minor"/>
    </font>
    <font>
      <b/>
      <sz val="10"/>
      <color theme="1"/>
      <name val="Arial"/>
      <family val="2"/>
    </font>
    <font>
      <b/>
      <sz val="9"/>
      <color rgb="FF0C0C0C"/>
      <name val="Ariall"/>
    </font>
    <font>
      <b/>
      <sz val="9"/>
      <color rgb="FF000000"/>
      <name val="Ariall"/>
    </font>
    <font>
      <sz val="9"/>
      <color rgb="FF000000"/>
      <name val="Arial"/>
      <family val="2"/>
    </font>
    <font>
      <sz val="9"/>
      <color rgb="FF000000"/>
      <name val="Ariall"/>
    </font>
    <font>
      <i/>
      <sz val="9"/>
      <color rgb="FF000000"/>
      <name val="Ariall"/>
    </font>
    <font>
      <u/>
      <sz val="11"/>
      <color theme="10"/>
      <name val="Arial"/>
      <family val="2"/>
    </font>
    <font>
      <i/>
      <sz val="11"/>
      <color theme="1"/>
      <name val="Arial Narrow"/>
      <family val="2"/>
    </font>
    <font>
      <sz val="10"/>
      <name val="Arial Narrow"/>
      <family val="2"/>
    </font>
    <font>
      <b/>
      <i/>
      <sz val="10"/>
      <name val="Arial Narrow"/>
      <family val="2"/>
    </font>
    <font>
      <sz val="9"/>
      <name val="Times New Roman"/>
      <family val="1"/>
    </font>
    <font>
      <sz val="8.5"/>
      <name val="Arial Narrow"/>
      <family val="2"/>
    </font>
    <font>
      <b/>
      <sz val="8.5"/>
      <name val="Arial Narrow"/>
      <family val="2"/>
    </font>
    <font>
      <b/>
      <sz val="12"/>
      <name val="Arial Narrow"/>
      <family val="2"/>
    </font>
    <font>
      <sz val="11"/>
      <name val="Arial"/>
      <family val="2"/>
    </font>
    <font>
      <i/>
      <sz val="8"/>
      <name val="Arial"/>
      <family val="2"/>
    </font>
    <font>
      <i/>
      <sz val="9"/>
      <color rgb="FF0C0C0C"/>
      <name val="Arial"/>
      <family val="2"/>
    </font>
    <font>
      <sz val="8"/>
      <color rgb="FF0C0C0C"/>
      <name val="Arial"/>
      <family val="2"/>
    </font>
    <font>
      <sz val="8"/>
      <name val="Arial"/>
      <family val="2"/>
    </font>
    <font>
      <sz val="10"/>
      <color theme="1"/>
      <name val="Times New Roman"/>
      <family val="1"/>
    </font>
    <font>
      <sz val="9"/>
      <color rgb="FF0C0C0C"/>
      <name val="Arial"/>
      <family val="2"/>
    </font>
    <font>
      <b/>
      <i/>
      <sz val="8"/>
      <color rgb="FFFF0000"/>
      <name val="Arial"/>
      <family val="2"/>
    </font>
    <font>
      <b/>
      <sz val="8"/>
      <name val="Arial"/>
      <family val="2"/>
    </font>
    <font>
      <b/>
      <sz val="8"/>
      <color theme="1"/>
      <name val="Arial"/>
      <family val="2"/>
    </font>
    <font>
      <sz val="8"/>
      <color theme="1"/>
      <name val="Arial"/>
      <family val="2"/>
    </font>
    <font>
      <sz val="8"/>
      <color rgb="FF000000"/>
      <name val="Arial"/>
      <family val="2"/>
    </font>
    <font>
      <b/>
      <vertAlign val="superscript"/>
      <sz val="8"/>
      <color theme="1"/>
      <name val="Arial"/>
      <family val="2"/>
    </font>
    <font>
      <b/>
      <sz val="8"/>
      <color rgb="FF000000"/>
      <name val="Arial"/>
      <family val="2"/>
    </font>
    <font>
      <b/>
      <i/>
      <sz val="8"/>
      <name val="Arial"/>
      <family val="2"/>
    </font>
    <font>
      <b/>
      <vertAlign val="superscript"/>
      <sz val="11"/>
      <color theme="1"/>
      <name val="Arial"/>
      <family val="2"/>
    </font>
    <font>
      <i/>
      <sz val="10"/>
      <name val="Arial"/>
      <family val="2"/>
    </font>
    <font>
      <vertAlign val="superscript"/>
      <sz val="8"/>
      <color theme="1"/>
      <name val="Arial"/>
      <family val="2"/>
    </font>
    <font>
      <i/>
      <sz val="9"/>
      <color theme="1"/>
      <name val="Arial"/>
      <family val="2"/>
    </font>
    <font>
      <b/>
      <sz val="12"/>
      <color theme="1"/>
      <name val="Arial"/>
      <family val="2"/>
    </font>
    <font>
      <sz val="9"/>
      <color rgb="FF0083AC"/>
      <name val="Arial"/>
      <family val="2"/>
    </font>
    <font>
      <b/>
      <i/>
      <sz val="9"/>
      <name val="Arial"/>
      <family val="2"/>
    </font>
    <font>
      <b/>
      <sz val="9"/>
      <color rgb="FF000000"/>
      <name val="Arial"/>
      <family val="2"/>
    </font>
    <font>
      <b/>
      <i/>
      <sz val="9"/>
      <color rgb="FF000000"/>
      <name val="Arial"/>
      <family val="2"/>
    </font>
    <font>
      <b/>
      <vertAlign val="superscript"/>
      <sz val="9"/>
      <name val="Arial"/>
      <family val="2"/>
    </font>
    <font>
      <sz val="10"/>
      <color theme="1"/>
      <name val="Calibri"/>
      <family val="2"/>
      <scheme val="minor"/>
    </font>
    <font>
      <b/>
      <vertAlign val="superscript"/>
      <sz val="11"/>
      <color theme="1"/>
      <name val="Arial Narrow"/>
      <family val="2"/>
    </font>
    <font>
      <b/>
      <sz val="8.25"/>
      <color rgb="FF000000"/>
      <name val="Arial"/>
      <family val="2"/>
    </font>
    <font>
      <sz val="8.25"/>
      <color rgb="FF000000"/>
      <name val="Arial"/>
      <family val="2"/>
    </font>
    <font>
      <sz val="8.5"/>
      <name val="Arial"/>
      <family val="2"/>
    </font>
    <font>
      <b/>
      <sz val="8.5"/>
      <name val="Arial"/>
      <family val="2"/>
    </font>
    <font>
      <vertAlign val="superscript"/>
      <sz val="8.5"/>
      <name val="Arial"/>
      <family val="2"/>
    </font>
    <font>
      <u/>
      <sz val="10"/>
      <color rgb="FF0083AC"/>
      <name val="Arial"/>
      <family val="2"/>
    </font>
    <font>
      <u/>
      <sz val="10"/>
      <color theme="10"/>
      <name val="Arial"/>
      <family val="2"/>
    </font>
    <font>
      <b/>
      <sz val="14"/>
      <name val="Arial"/>
      <family val="2"/>
    </font>
  </fonts>
  <fills count="11">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patternFill>
    </fill>
    <fill>
      <patternFill patternType="solid">
        <fgColor rgb="FFF2F2F2"/>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F2F2F2"/>
        <bgColor rgb="FFA9A7A5"/>
      </patternFill>
    </fill>
    <fill>
      <patternFill patternType="solid">
        <fgColor rgb="FFFFFFFF"/>
        <bgColor indexed="64"/>
      </patternFill>
    </fill>
  </fills>
  <borders count="19">
    <border>
      <left/>
      <right/>
      <top/>
      <bottom/>
      <diagonal/>
    </border>
    <border>
      <left/>
      <right/>
      <top/>
      <bottom style="thin">
        <color rgb="FF0083AC"/>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bottom style="medium">
        <color rgb="FF0083AC"/>
      </bottom>
      <diagonal/>
    </border>
    <border>
      <left/>
      <right/>
      <top style="medium">
        <color rgb="FF0083AC"/>
      </top>
      <bottom/>
      <diagonal/>
    </border>
    <border>
      <left/>
      <right/>
      <top style="thin">
        <color indexed="64"/>
      </top>
      <bottom/>
      <diagonal/>
    </border>
    <border>
      <left/>
      <right style="thin">
        <color indexed="64"/>
      </right>
      <top/>
      <bottom/>
      <diagonal/>
    </border>
    <border>
      <left/>
      <right/>
      <top style="thin">
        <color indexed="64"/>
      </top>
      <bottom style="thin">
        <color rgb="FF0083AC"/>
      </bottom>
      <diagonal/>
    </border>
    <border>
      <left/>
      <right/>
      <top style="thin">
        <color indexed="64"/>
      </top>
      <bottom style="thin">
        <color indexed="64"/>
      </bottom>
      <diagonal/>
    </border>
    <border>
      <left/>
      <right/>
      <top style="thin">
        <color rgb="FF0083AC"/>
      </top>
      <bottom style="thin">
        <color indexed="64"/>
      </bottom>
      <diagonal/>
    </border>
    <border>
      <left/>
      <right/>
      <top style="thin">
        <color rgb="FF0083A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6">
    <xf numFmtId="0" fontId="0" fillId="0" borderId="0"/>
    <xf numFmtId="0" fontId="8" fillId="0" borderId="0"/>
    <xf numFmtId="0" fontId="10" fillId="0" borderId="0"/>
    <xf numFmtId="0" fontId="10" fillId="0" borderId="0"/>
    <xf numFmtId="0" fontId="8" fillId="5" borderId="2" applyNumberFormat="0" applyFont="0" applyAlignment="0" applyProtection="0"/>
    <xf numFmtId="0" fontId="17" fillId="0" borderId="0"/>
    <xf numFmtId="0" fontId="8" fillId="0" borderId="0"/>
    <xf numFmtId="9"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0" fontId="33" fillId="0" borderId="0" applyNumberFormat="0" applyFill="0" applyBorder="0" applyAlignment="0" applyProtection="0"/>
    <xf numFmtId="0" fontId="16" fillId="0" borderId="0"/>
    <xf numFmtId="3" fontId="44" fillId="0" borderId="0"/>
    <xf numFmtId="177" fontId="16" fillId="0" borderId="0" applyFont="0" applyFill="0" applyBorder="0" applyAlignment="0" applyProtection="0"/>
    <xf numFmtId="0" fontId="16" fillId="0" borderId="0"/>
    <xf numFmtId="164" fontId="16" fillId="0" borderId="0" applyFont="0" applyFill="0" applyBorder="0" applyAlignment="0" applyProtection="0"/>
    <xf numFmtId="3" fontId="44" fillId="0" borderId="0"/>
    <xf numFmtId="3" fontId="44" fillId="0" borderId="0"/>
    <xf numFmtId="0" fontId="10" fillId="0" borderId="0"/>
    <xf numFmtId="0" fontId="16" fillId="0" borderId="0"/>
    <xf numFmtId="164" fontId="16" fillId="0" borderId="0" applyFont="0" applyFill="0" applyBorder="0" applyAlignment="0" applyProtection="0"/>
    <xf numFmtId="0" fontId="16" fillId="0" borderId="0"/>
    <xf numFmtId="164" fontId="16" fillId="0" borderId="0" applyFont="0" applyFill="0" applyBorder="0" applyAlignment="0" applyProtection="0"/>
    <xf numFmtId="0" fontId="8" fillId="0" borderId="0"/>
    <xf numFmtId="9" fontId="8" fillId="0" borderId="0" applyFont="0" applyFill="0" applyBorder="0" applyAlignment="0" applyProtection="0"/>
    <xf numFmtId="0" fontId="10" fillId="0" borderId="0"/>
  </cellStyleXfs>
  <cellXfs count="651">
    <xf numFmtId="0" fontId="0" fillId="0" borderId="0" xfId="0"/>
    <xf numFmtId="0" fontId="2" fillId="2" borderId="0" xfId="0" applyFont="1" applyFill="1"/>
    <xf numFmtId="0" fontId="3" fillId="2" borderId="0" xfId="0" applyFont="1" applyFill="1"/>
    <xf numFmtId="0" fontId="3" fillId="0" borderId="0" xfId="0" applyFont="1"/>
    <xf numFmtId="0" fontId="3" fillId="0" borderId="0" xfId="0" applyFont="1" applyAlignment="1">
      <alignment horizontal="left"/>
    </xf>
    <xf numFmtId="17" fontId="3" fillId="0" borderId="0" xfId="0" applyNumberFormat="1" applyFont="1" applyAlignment="1">
      <alignment horizontal="right"/>
    </xf>
    <xf numFmtId="0" fontId="3" fillId="0" borderId="0" xfId="0" applyFont="1" applyAlignment="1">
      <alignment horizontal="right"/>
    </xf>
    <xf numFmtId="0" fontId="4" fillId="3" borderId="0" xfId="0" applyFont="1" applyFill="1"/>
    <xf numFmtId="0" fontId="5" fillId="3" borderId="0" xfId="0" applyFont="1" applyFill="1"/>
    <xf numFmtId="0" fontId="6" fillId="3" borderId="0" xfId="0" applyFont="1" applyFill="1"/>
    <xf numFmtId="0" fontId="7" fillId="3" borderId="0" xfId="0" applyFont="1" applyFill="1"/>
    <xf numFmtId="0" fontId="9" fillId="4" borderId="0" xfId="1" applyFont="1" applyFill="1"/>
    <xf numFmtId="49" fontId="11" fillId="4" borderId="0" xfId="2" applyNumberFormat="1" applyFont="1" applyFill="1" applyAlignment="1">
      <alignment horizontal="left"/>
    </xf>
    <xf numFmtId="0" fontId="12" fillId="4" borderId="0" xfId="0" quotePrefix="1" applyFont="1" applyFill="1" applyAlignment="1">
      <alignment horizontal="right"/>
    </xf>
    <xf numFmtId="37" fontId="11" fillId="4" borderId="1" xfId="2" applyNumberFormat="1" applyFont="1" applyFill="1" applyBorder="1" applyAlignment="1">
      <alignment horizontal="right" vertical="top"/>
    </xf>
    <xf numFmtId="0" fontId="13" fillId="4" borderId="0" xfId="3" applyFont="1" applyFill="1" applyAlignment="1">
      <alignment horizontal="left"/>
    </xf>
    <xf numFmtId="0" fontId="12" fillId="4" borderId="0" xfId="0" quotePrefix="1" applyFont="1" applyFill="1" applyAlignment="1">
      <alignment horizontal="center"/>
    </xf>
    <xf numFmtId="0" fontId="12" fillId="4" borderId="0" xfId="0" applyFont="1" applyFill="1" applyAlignment="1">
      <alignment horizontal="center"/>
    </xf>
    <xf numFmtId="0" fontId="14" fillId="4" borderId="0" xfId="0" applyFont="1" applyFill="1"/>
    <xf numFmtId="167" fontId="14" fillId="4" borderId="0" xfId="0" applyNumberFormat="1" applyFont="1" applyFill="1"/>
    <xf numFmtId="37" fontId="11" fillId="4" borderId="1" xfId="2" applyNumberFormat="1" applyFont="1" applyFill="1" applyBorder="1" applyAlignment="1">
      <alignment horizontal="left"/>
    </xf>
    <xf numFmtId="167" fontId="15" fillId="4" borderId="0" xfId="0" applyNumberFormat="1" applyFont="1" applyFill="1"/>
    <xf numFmtId="167" fontId="0" fillId="4" borderId="0" xfId="0" applyNumberFormat="1" applyFill="1"/>
    <xf numFmtId="0" fontId="1" fillId="4" borderId="0" xfId="0" applyFont="1" applyFill="1"/>
    <xf numFmtId="167" fontId="0" fillId="0" borderId="0" xfId="0" applyNumberFormat="1"/>
    <xf numFmtId="14" fontId="3" fillId="0" borderId="0" xfId="0" applyNumberFormat="1" applyFont="1" applyAlignment="1">
      <alignment horizontal="right"/>
    </xf>
    <xf numFmtId="0" fontId="3" fillId="4" borderId="0" xfId="5" applyFont="1" applyFill="1"/>
    <xf numFmtId="0" fontId="0" fillId="4" borderId="0" xfId="0" applyFill="1"/>
    <xf numFmtId="0" fontId="17" fillId="4" borderId="0" xfId="5" applyFill="1"/>
    <xf numFmtId="0" fontId="11" fillId="4" borderId="0" xfId="6" applyFont="1" applyFill="1" applyAlignment="1">
      <alignment horizontal="left"/>
    </xf>
    <xf numFmtId="0" fontId="11" fillId="4" borderId="0" xfId="6" applyFont="1" applyFill="1" applyAlignment="1">
      <alignment horizontal="right"/>
    </xf>
    <xf numFmtId="0" fontId="18" fillId="4" borderId="0" xfId="1" applyFont="1" applyFill="1"/>
    <xf numFmtId="0" fontId="11" fillId="4" borderId="1" xfId="6" applyFont="1" applyFill="1" applyBorder="1" applyAlignment="1">
      <alignment horizontal="left"/>
    </xf>
    <xf numFmtId="0" fontId="11" fillId="4" borderId="1" xfId="6" applyFont="1" applyFill="1" applyBorder="1" applyAlignment="1">
      <alignment horizontal="right"/>
    </xf>
    <xf numFmtId="0" fontId="19" fillId="4" borderId="0" xfId="1" applyFont="1" applyFill="1"/>
    <xf numFmtId="0" fontId="10" fillId="4" borderId="0" xfId="6" applyFont="1" applyFill="1" applyAlignment="1">
      <alignment horizontal="left"/>
    </xf>
    <xf numFmtId="167" fontId="10" fillId="4" borderId="0" xfId="6" applyNumberFormat="1" applyFont="1" applyFill="1" applyAlignment="1">
      <alignment horizontal="right"/>
    </xf>
    <xf numFmtId="0" fontId="20" fillId="4" borderId="0" xfId="1" applyFont="1" applyFill="1"/>
    <xf numFmtId="167" fontId="11" fillId="4" borderId="0" xfId="6" applyNumberFormat="1" applyFont="1" applyFill="1" applyAlignment="1">
      <alignment horizontal="right"/>
    </xf>
    <xf numFmtId="0" fontId="2" fillId="4" borderId="0" xfId="5" applyFont="1" applyFill="1"/>
    <xf numFmtId="167" fontId="11" fillId="4" borderId="3" xfId="6" applyNumberFormat="1" applyFont="1" applyFill="1" applyBorder="1" applyAlignment="1">
      <alignment horizontal="right"/>
    </xf>
    <xf numFmtId="167" fontId="6" fillId="4" borderId="0" xfId="5" applyNumberFormat="1" applyFont="1" applyFill="1"/>
    <xf numFmtId="167" fontId="3" fillId="4" borderId="0" xfId="5" applyNumberFormat="1" applyFont="1" applyFill="1"/>
    <xf numFmtId="167" fontId="10" fillId="4" borderId="0" xfId="6" quotePrefix="1" applyNumberFormat="1" applyFont="1" applyFill="1" applyAlignment="1">
      <alignment horizontal="right"/>
    </xf>
    <xf numFmtId="167" fontId="10" fillId="4" borderId="3" xfId="6" applyNumberFormat="1" applyFont="1" applyFill="1" applyBorder="1" applyAlignment="1">
      <alignment horizontal="right"/>
    </xf>
    <xf numFmtId="0" fontId="10" fillId="4" borderId="0" xfId="6" applyFont="1" applyFill="1"/>
    <xf numFmtId="167" fontId="10" fillId="4" borderId="0" xfId="0" applyNumberFormat="1" applyFont="1" applyFill="1"/>
    <xf numFmtId="0" fontId="23" fillId="4" borderId="0" xfId="5" applyFont="1" applyFill="1"/>
    <xf numFmtId="0" fontId="10" fillId="4" borderId="1" xfId="6" applyFont="1" applyFill="1" applyBorder="1" applyAlignment="1">
      <alignment horizontal="left"/>
    </xf>
    <xf numFmtId="167" fontId="10" fillId="4" borderId="1" xfId="6" applyNumberFormat="1" applyFont="1" applyFill="1" applyBorder="1" applyAlignment="1">
      <alignment horizontal="right"/>
    </xf>
    <xf numFmtId="0" fontId="3" fillId="4" borderId="0" xfId="0" applyFont="1" applyFill="1"/>
    <xf numFmtId="0" fontId="14" fillId="4" borderId="0" xfId="0" applyFont="1" applyFill="1" applyAlignment="1">
      <alignment horizontal="left" vertical="center"/>
    </xf>
    <xf numFmtId="167" fontId="6" fillId="4" borderId="0" xfId="6" applyNumberFormat="1" applyFont="1" applyFill="1" applyAlignment="1">
      <alignment horizontal="left"/>
    </xf>
    <xf numFmtId="0" fontId="3" fillId="4" borderId="0" xfId="0" applyFont="1" applyFill="1" applyAlignment="1">
      <alignment horizontal="left"/>
    </xf>
    <xf numFmtId="0" fontId="18" fillId="3" borderId="0" xfId="1" applyFont="1" applyFill="1"/>
    <xf numFmtId="0" fontId="3" fillId="3" borderId="0" xfId="5" applyFont="1" applyFill="1"/>
    <xf numFmtId="0" fontId="3" fillId="0" borderId="0" xfId="5" applyFont="1"/>
    <xf numFmtId="0" fontId="19" fillId="3" borderId="0" xfId="1" applyFont="1" applyFill="1"/>
    <xf numFmtId="0" fontId="26" fillId="4" borderId="0" xfId="0" applyFont="1" applyFill="1" applyAlignment="1">
      <alignment horizontal="right" vertical="center" wrapText="1"/>
    </xf>
    <xf numFmtId="0" fontId="18" fillId="0" borderId="0" xfId="1" applyFont="1"/>
    <xf numFmtId="0" fontId="17" fillId="0" borderId="0" xfId="5"/>
    <xf numFmtId="0" fontId="26" fillId="4" borderId="4" xfId="0" applyFont="1" applyFill="1" applyBorder="1" applyAlignment="1">
      <alignment horizontal="right" vertical="center" wrapText="1"/>
    </xf>
    <xf numFmtId="0" fontId="19" fillId="0" borderId="0" xfId="1" applyFont="1"/>
    <xf numFmtId="0" fontId="27" fillId="0" borderId="0" xfId="5" applyFont="1"/>
    <xf numFmtId="0" fontId="28" fillId="4" borderId="0" xfId="0" applyFont="1" applyFill="1" applyAlignment="1">
      <alignment vertical="center" wrapText="1"/>
    </xf>
    <xf numFmtId="0" fontId="20" fillId="0" borderId="0" xfId="1" applyFont="1"/>
    <xf numFmtId="0" fontId="25" fillId="6" borderId="0" xfId="0" applyFont="1" applyFill="1" applyAlignment="1">
      <alignment vertical="center" wrapText="1"/>
    </xf>
    <xf numFmtId="0" fontId="14" fillId="4" borderId="0" xfId="0" applyFont="1" applyFill="1" applyAlignment="1">
      <alignment vertical="center" wrapText="1"/>
    </xf>
    <xf numFmtId="0" fontId="2" fillId="0" borderId="0" xfId="5" applyFont="1"/>
    <xf numFmtId="0" fontId="14" fillId="6" borderId="0" xfId="0" applyFont="1" applyFill="1" applyAlignment="1">
      <alignment vertical="center" wrapText="1"/>
    </xf>
    <xf numFmtId="167" fontId="3" fillId="0" borderId="0" xfId="5" applyNumberFormat="1" applyFont="1"/>
    <xf numFmtId="167" fontId="28" fillId="4" borderId="0" xfId="0" applyNumberFormat="1" applyFont="1" applyFill="1" applyAlignment="1">
      <alignment vertical="center" wrapText="1"/>
    </xf>
    <xf numFmtId="167" fontId="25" fillId="6" borderId="0" xfId="0" applyNumberFormat="1" applyFont="1" applyFill="1" applyAlignment="1">
      <alignment vertical="center" wrapText="1"/>
    </xf>
    <xf numFmtId="167" fontId="14" fillId="4" borderId="0" xfId="0" applyNumberFormat="1" applyFont="1" applyFill="1" applyAlignment="1">
      <alignment vertical="center" wrapText="1"/>
    </xf>
    <xf numFmtId="167" fontId="14" fillId="6" borderId="0" xfId="0" applyNumberFormat="1" applyFont="1" applyFill="1" applyAlignment="1">
      <alignment vertical="center" wrapText="1"/>
    </xf>
    <xf numFmtId="167" fontId="17" fillId="0" borderId="0" xfId="5" applyNumberFormat="1"/>
    <xf numFmtId="0" fontId="25" fillId="7" borderId="0" xfId="0" applyFont="1" applyFill="1" applyAlignment="1">
      <alignment vertical="center" wrapText="1"/>
    </xf>
    <xf numFmtId="167" fontId="25" fillId="7" borderId="0" xfId="0" applyNumberFormat="1" applyFont="1" applyFill="1" applyAlignment="1">
      <alignment vertical="center" wrapText="1"/>
    </xf>
    <xf numFmtId="0" fontId="14" fillId="0" borderId="0" xfId="0" applyFont="1" applyAlignment="1">
      <alignment vertical="center" wrapText="1"/>
    </xf>
    <xf numFmtId="167" fontId="14" fillId="0" borderId="0" xfId="0" applyNumberFormat="1" applyFont="1" applyAlignment="1">
      <alignment vertical="center" wrapText="1"/>
    </xf>
    <xf numFmtId="0" fontId="14" fillId="7" borderId="0" xfId="0" applyFont="1" applyFill="1" applyAlignment="1">
      <alignment vertical="center" wrapText="1"/>
    </xf>
    <xf numFmtId="167" fontId="14" fillId="7" borderId="0" xfId="0" applyNumberFormat="1" applyFont="1" applyFill="1" applyAlignment="1">
      <alignment vertical="center" wrapText="1"/>
    </xf>
    <xf numFmtId="0" fontId="28" fillId="0" borderId="0" xfId="0" applyFont="1" applyAlignment="1">
      <alignment vertical="center" wrapText="1"/>
    </xf>
    <xf numFmtId="0" fontId="14" fillId="7" borderId="4" xfId="0" applyFont="1" applyFill="1" applyBorder="1" applyAlignment="1">
      <alignment vertical="center" wrapText="1"/>
    </xf>
    <xf numFmtId="167" fontId="14" fillId="7" borderId="4" xfId="0" applyNumberFormat="1" applyFont="1" applyFill="1" applyBorder="1" applyAlignment="1">
      <alignment vertical="center" wrapText="1"/>
    </xf>
    <xf numFmtId="0" fontId="14" fillId="0" borderId="0" xfId="0" applyFont="1" applyAlignment="1">
      <alignment vertical="center"/>
    </xf>
    <xf numFmtId="17" fontId="3" fillId="0" borderId="0" xfId="5" applyNumberFormat="1" applyFont="1"/>
    <xf numFmtId="169" fontId="3" fillId="0" borderId="0" xfId="0" applyNumberFormat="1" applyFont="1" applyAlignment="1">
      <alignment horizontal="right"/>
    </xf>
    <xf numFmtId="0" fontId="3" fillId="0" borderId="3" xfId="0" applyFont="1" applyBorder="1" applyAlignment="1">
      <alignment horizontal="right"/>
    </xf>
    <xf numFmtId="167" fontId="3" fillId="0" borderId="0" xfId="0" applyNumberFormat="1" applyFont="1" applyAlignment="1">
      <alignment horizontal="right"/>
    </xf>
    <xf numFmtId="0" fontId="3" fillId="3" borderId="0" xfId="0" applyFont="1" applyFill="1"/>
    <xf numFmtId="167" fontId="3" fillId="0" borderId="3" xfId="0" applyNumberFormat="1" applyFont="1" applyBorder="1" applyAlignment="1">
      <alignment horizontal="right"/>
    </xf>
    <xf numFmtId="167" fontId="25" fillId="0" borderId="0" xfId="0" applyNumberFormat="1" applyFont="1" applyAlignment="1">
      <alignment vertical="center" wrapText="1"/>
    </xf>
    <xf numFmtId="167" fontId="3" fillId="0" borderId="6" xfId="0" applyNumberFormat="1" applyFont="1" applyBorder="1" applyAlignment="1">
      <alignment horizontal="right"/>
    </xf>
    <xf numFmtId="0" fontId="3" fillId="0" borderId="7" xfId="0" applyFont="1" applyBorder="1" applyAlignment="1">
      <alignment horizontal="right"/>
    </xf>
    <xf numFmtId="0" fontId="26" fillId="0" borderId="4" xfId="0" applyFont="1" applyBorder="1" applyAlignment="1">
      <alignment horizontal="right" vertical="center" wrapText="1"/>
    </xf>
    <xf numFmtId="0" fontId="14" fillId="0" borderId="0" xfId="0" applyFont="1" applyAlignment="1">
      <alignment horizontal="right" vertical="center" wrapText="1"/>
    </xf>
    <xf numFmtId="0" fontId="14" fillId="0" borderId="4" xfId="0" applyFont="1" applyBorder="1" applyAlignment="1">
      <alignment horizontal="right" vertical="center" wrapText="1"/>
    </xf>
    <xf numFmtId="0" fontId="3" fillId="0" borderId="0" xfId="0" applyNumberFormat="1" applyFont="1" applyAlignment="1">
      <alignment horizontal="left" wrapText="1"/>
    </xf>
    <xf numFmtId="167" fontId="3" fillId="0" borderId="0" xfId="0" applyNumberFormat="1" applyFont="1"/>
    <xf numFmtId="0" fontId="6" fillId="2" borderId="0" xfId="0" applyFont="1" applyFill="1"/>
    <xf numFmtId="0" fontId="3" fillId="0" borderId="0" xfId="0" applyFont="1" applyAlignment="1">
      <alignment horizontal="left" wrapText="1"/>
    </xf>
    <xf numFmtId="0" fontId="3" fillId="0" borderId="0" xfId="0" applyFont="1" applyAlignment="1">
      <alignment wrapText="1"/>
    </xf>
    <xf numFmtId="0" fontId="3" fillId="0" borderId="0" xfId="0" applyFont="1" applyBorder="1" applyAlignment="1">
      <alignment horizontal="right"/>
    </xf>
    <xf numFmtId="170" fontId="3" fillId="0" borderId="0" xfId="0" applyNumberFormat="1" applyFont="1" applyAlignment="1">
      <alignment horizontal="right"/>
    </xf>
    <xf numFmtId="171" fontId="3" fillId="0" borderId="0" xfId="0" applyNumberFormat="1" applyFont="1" applyAlignment="1">
      <alignment horizontal="right"/>
    </xf>
    <xf numFmtId="171" fontId="3" fillId="0" borderId="0" xfId="0" applyNumberFormat="1" applyFont="1" applyBorder="1" applyAlignment="1">
      <alignment horizontal="right"/>
    </xf>
    <xf numFmtId="171" fontId="3" fillId="0" borderId="3" xfId="0" applyNumberFormat="1" applyFont="1" applyBorder="1" applyAlignment="1">
      <alignment horizontal="right"/>
    </xf>
    <xf numFmtId="0" fontId="29" fillId="0" borderId="0" xfId="0" applyFont="1" applyAlignment="1">
      <alignment wrapText="1"/>
    </xf>
    <xf numFmtId="0" fontId="34" fillId="0" borderId="0" xfId="0" applyFont="1" applyAlignment="1">
      <alignment wrapText="1"/>
    </xf>
    <xf numFmtId="0" fontId="24" fillId="0" borderId="0" xfId="0" applyFont="1" applyAlignment="1">
      <alignment wrapText="1"/>
    </xf>
    <xf numFmtId="0" fontId="36" fillId="8" borderId="0" xfId="0" applyFont="1" applyFill="1" applyAlignment="1">
      <alignment horizontal="right" vertical="center" wrapText="1"/>
    </xf>
    <xf numFmtId="0" fontId="36" fillId="8" borderId="4" xfId="0" applyFont="1" applyFill="1" applyBorder="1" applyAlignment="1">
      <alignment horizontal="right" vertical="center" wrapText="1"/>
    </xf>
    <xf numFmtId="0" fontId="38" fillId="8" borderId="0" xfId="0" applyFont="1" applyFill="1" applyAlignment="1">
      <alignment vertical="center" wrapText="1"/>
    </xf>
    <xf numFmtId="167" fontId="37" fillId="8" borderId="0" xfId="0" applyNumberFormat="1" applyFont="1" applyFill="1" applyAlignment="1">
      <alignment horizontal="right" vertical="center"/>
    </xf>
    <xf numFmtId="167" fontId="37" fillId="8" borderId="0" xfId="0" applyNumberFormat="1" applyFont="1" applyFill="1" applyAlignment="1">
      <alignment horizontal="right" vertical="center" wrapText="1"/>
    </xf>
    <xf numFmtId="0" fontId="38" fillId="8" borderId="4" xfId="0" applyFont="1" applyFill="1" applyBorder="1" applyAlignment="1">
      <alignment vertical="center" wrapText="1"/>
    </xf>
    <xf numFmtId="49" fontId="37" fillId="8" borderId="4" xfId="0" applyNumberFormat="1" applyFont="1" applyFill="1" applyBorder="1" applyAlignment="1">
      <alignment horizontal="right" vertical="center"/>
    </xf>
    <xf numFmtId="49" fontId="38" fillId="8" borderId="0" xfId="0" applyNumberFormat="1" applyFont="1" applyFill="1" applyAlignment="1">
      <alignment horizontal="right" vertical="center" wrapText="1"/>
    </xf>
    <xf numFmtId="167" fontId="38" fillId="8" borderId="0" xfId="0" applyNumberFormat="1" applyFont="1" applyFill="1" applyAlignment="1">
      <alignment horizontal="right" vertical="center" wrapText="1"/>
    </xf>
    <xf numFmtId="0" fontId="38" fillId="8" borderId="4" xfId="0" applyFont="1" applyFill="1" applyBorder="1" applyAlignment="1">
      <alignment horizontal="right" vertical="center" wrapText="1"/>
    </xf>
    <xf numFmtId="0" fontId="38" fillId="8" borderId="4" xfId="0" applyFont="1" applyFill="1" applyBorder="1" applyAlignment="1">
      <alignment horizontal="left" vertical="center" wrapText="1"/>
    </xf>
    <xf numFmtId="167" fontId="38" fillId="8" borderId="4" xfId="0" applyNumberFormat="1" applyFont="1" applyFill="1" applyBorder="1" applyAlignment="1">
      <alignment horizontal="right" vertical="center" wrapText="1"/>
    </xf>
    <xf numFmtId="0" fontId="40" fillId="0" borderId="0" xfId="10" applyFont="1" applyAlignment="1">
      <alignment wrapText="1"/>
    </xf>
    <xf numFmtId="0" fontId="31" fillId="0" borderId="0" xfId="0" applyFont="1"/>
    <xf numFmtId="0" fontId="31" fillId="0" borderId="0" xfId="0" applyFont="1" applyAlignment="1">
      <alignment horizontal="right"/>
    </xf>
    <xf numFmtId="37" fontId="11" fillId="4" borderId="0" xfId="2" applyNumberFormat="1" applyFont="1" applyFill="1" applyBorder="1" applyAlignment="1">
      <alignment horizontal="left"/>
    </xf>
    <xf numFmtId="0" fontId="2" fillId="3" borderId="0" xfId="0" applyFont="1" applyFill="1"/>
    <xf numFmtId="0" fontId="41" fillId="3" borderId="0" xfId="0" applyFont="1" applyFill="1"/>
    <xf numFmtId="0" fontId="2" fillId="0" borderId="0" xfId="0" applyFont="1"/>
    <xf numFmtId="2" fontId="3" fillId="0" borderId="0" xfId="0" applyNumberFormat="1" applyFont="1"/>
    <xf numFmtId="0" fontId="32" fillId="0" borderId="0" xfId="0" applyFont="1"/>
    <xf numFmtId="172" fontId="3" fillId="0" borderId="0" xfId="0" applyNumberFormat="1" applyFont="1"/>
    <xf numFmtId="172" fontId="2" fillId="0" borderId="0" xfId="0" applyNumberFormat="1" applyFont="1"/>
    <xf numFmtId="0" fontId="43" fillId="0" borderId="0" xfId="1" applyFont="1"/>
    <xf numFmtId="49" fontId="3" fillId="0" borderId="0" xfId="0" applyNumberFormat="1" applyFont="1" applyAlignment="1">
      <alignment horizontal="right"/>
    </xf>
    <xf numFmtId="173" fontId="3" fillId="0" borderId="0" xfId="0" applyNumberFormat="1" applyFont="1"/>
    <xf numFmtId="174" fontId="3" fillId="0" borderId="0" xfId="0" applyNumberFormat="1" applyFont="1"/>
    <xf numFmtId="173" fontId="3" fillId="0" borderId="0" xfId="8" applyNumberFormat="1" applyFont="1"/>
    <xf numFmtId="173" fontId="3" fillId="0" borderId="0" xfId="8" applyNumberFormat="1" applyFont="1" applyFill="1"/>
    <xf numFmtId="0" fontId="7" fillId="0" borderId="0" xfId="0" applyFont="1"/>
    <xf numFmtId="0" fontId="5" fillId="0" borderId="0" xfId="0" applyFont="1"/>
    <xf numFmtId="168" fontId="3" fillId="0" borderId="0" xfId="9" applyNumberFormat="1" applyFont="1"/>
    <xf numFmtId="3" fontId="45" fillId="0" borderId="0" xfId="12" applyFont="1"/>
    <xf numFmtId="175" fontId="46" fillId="0" borderId="0" xfId="12" applyNumberFormat="1" applyFont="1" applyAlignment="1">
      <alignment horizontal="right"/>
    </xf>
    <xf numFmtId="3" fontId="45" fillId="0" borderId="0" xfId="12" applyFont="1" applyAlignment="1">
      <alignment vertical="center"/>
    </xf>
    <xf numFmtId="174" fontId="0" fillId="0" borderId="0" xfId="0" applyNumberFormat="1"/>
    <xf numFmtId="0" fontId="9" fillId="0" borderId="0" xfId="3" applyFont="1" applyAlignment="1">
      <alignment horizontal="center" wrapText="1"/>
    </xf>
    <xf numFmtId="0" fontId="9" fillId="0" borderId="0" xfId="1" applyFont="1" applyAlignment="1">
      <alignment horizontal="left" vertical="top" wrapText="1"/>
    </xf>
    <xf numFmtId="2" fontId="0" fillId="0" borderId="0" xfId="0" applyNumberFormat="1"/>
    <xf numFmtId="168" fontId="0" fillId="0" borderId="0" xfId="9" applyNumberFormat="1" applyFont="1" applyFill="1"/>
    <xf numFmtId="168" fontId="0" fillId="0" borderId="0" xfId="0" applyNumberFormat="1"/>
    <xf numFmtId="0" fontId="18" fillId="0" borderId="0" xfId="3" applyFont="1" applyAlignment="1">
      <alignment horizontal="left" vertical="top" wrapText="1"/>
    </xf>
    <xf numFmtId="0" fontId="18" fillId="0" borderId="0" xfId="1" applyFont="1" applyAlignment="1">
      <alignment horizontal="right" wrapText="1"/>
    </xf>
    <xf numFmtId="0" fontId="3" fillId="0" borderId="0" xfId="0" applyFont="1" applyAlignment="1">
      <alignment horizontal="right" wrapText="1"/>
    </xf>
    <xf numFmtId="0" fontId="6" fillId="0" borderId="0" xfId="1" applyFont="1"/>
    <xf numFmtId="176" fontId="3" fillId="0" borderId="0" xfId="0" applyNumberFormat="1" applyFont="1"/>
    <xf numFmtId="49" fontId="3" fillId="0" borderId="0" xfId="0" applyNumberFormat="1" applyFont="1" applyAlignment="1">
      <alignment horizontal="left"/>
    </xf>
    <xf numFmtId="174" fontId="3" fillId="4" borderId="0" xfId="0" applyNumberFormat="1" applyFont="1" applyFill="1"/>
    <xf numFmtId="0" fontId="5" fillId="4" borderId="0" xfId="0" applyFont="1" applyFill="1"/>
    <xf numFmtId="0" fontId="3" fillId="4" borderId="0" xfId="0" applyFont="1" applyFill="1" applyAlignment="1">
      <alignment horizontal="center" wrapText="1"/>
    </xf>
    <xf numFmtId="0" fontId="3" fillId="4" borderId="0" xfId="0" applyFont="1" applyFill="1" applyAlignment="1">
      <alignment horizontal="left" vertical="top" wrapText="1"/>
    </xf>
    <xf numFmtId="49" fontId="3" fillId="4" borderId="0" xfId="0" applyNumberFormat="1" applyFont="1" applyFill="1" applyAlignment="1">
      <alignment horizontal="right"/>
    </xf>
    <xf numFmtId="174" fontId="3" fillId="4" borderId="0" xfId="8" applyNumberFormat="1" applyFont="1" applyFill="1"/>
    <xf numFmtId="167" fontId="3" fillId="4" borderId="0" xfId="0" applyNumberFormat="1" applyFont="1" applyFill="1"/>
    <xf numFmtId="0" fontId="3" fillId="4" borderId="0" xfId="0" applyFont="1" applyFill="1" applyAlignment="1">
      <alignment horizontal="center"/>
    </xf>
    <xf numFmtId="167" fontId="3" fillId="4" borderId="0" xfId="9" applyNumberFormat="1" applyFont="1" applyFill="1"/>
    <xf numFmtId="173" fontId="3" fillId="4" borderId="0" xfId="8" applyNumberFormat="1" applyFont="1" applyFill="1"/>
    <xf numFmtId="179" fontId="3" fillId="4" borderId="0" xfId="8" applyNumberFormat="1" applyFont="1" applyFill="1"/>
    <xf numFmtId="0" fontId="18" fillId="0" borderId="0" xfId="1" applyFont="1" applyAlignment="1">
      <alignment horizontal="right"/>
    </xf>
    <xf numFmtId="167" fontId="6" fillId="0" borderId="0" xfId="1" applyNumberFormat="1" applyFont="1" applyAlignment="1">
      <alignment horizontal="right" wrapText="1"/>
    </xf>
    <xf numFmtId="180" fontId="0" fillId="0" borderId="0" xfId="0" applyNumberFormat="1"/>
    <xf numFmtId="167" fontId="18" fillId="0" borderId="0" xfId="1" applyNumberFormat="1" applyFont="1" applyAlignment="1">
      <alignment horizontal="right" wrapText="1"/>
    </xf>
    <xf numFmtId="0" fontId="31" fillId="0" borderId="0" xfId="0" applyFont="1" applyAlignment="1">
      <alignment horizontal="center"/>
    </xf>
    <xf numFmtId="9" fontId="0" fillId="0" borderId="0" xfId="9" applyFont="1"/>
    <xf numFmtId="174" fontId="0" fillId="0" borderId="0" xfId="8" applyNumberFormat="1" applyFont="1" applyFill="1"/>
    <xf numFmtId="174" fontId="3" fillId="0" borderId="0" xfId="8" applyNumberFormat="1" applyFont="1" applyFill="1"/>
    <xf numFmtId="164" fontId="3" fillId="0" borderId="0" xfId="0" applyNumberFormat="1" applyFont="1"/>
    <xf numFmtId="168" fontId="3" fillId="0" borderId="0" xfId="9" applyNumberFormat="1" applyFont="1" applyFill="1"/>
    <xf numFmtId="168" fontId="3" fillId="0" borderId="0" xfId="0" applyNumberFormat="1" applyFont="1"/>
    <xf numFmtId="181" fontId="3" fillId="0" borderId="0" xfId="13" applyNumberFormat="1" applyFont="1" applyFill="1"/>
    <xf numFmtId="178" fontId="3" fillId="0" borderId="0" xfId="13" applyNumberFormat="1" applyFont="1" applyFill="1"/>
    <xf numFmtId="167" fontId="2" fillId="0" borderId="0" xfId="0" applyNumberFormat="1" applyFont="1"/>
    <xf numFmtId="0" fontId="7" fillId="4" borderId="0" xfId="0" applyFont="1" applyFill="1"/>
    <xf numFmtId="0" fontId="2" fillId="4" borderId="0" xfId="8" applyNumberFormat="1" applyFont="1" applyFill="1"/>
    <xf numFmtId="164" fontId="3" fillId="4" borderId="0" xfId="0" applyNumberFormat="1" applyFont="1" applyFill="1"/>
    <xf numFmtId="49" fontId="3" fillId="4" borderId="0" xfId="0" applyNumberFormat="1" applyFont="1" applyFill="1" applyAlignment="1">
      <alignment horizontal="left"/>
    </xf>
    <xf numFmtId="0" fontId="3" fillId="4" borderId="6" xfId="0" applyFont="1" applyFill="1" applyBorder="1"/>
    <xf numFmtId="174" fontId="3" fillId="4" borderId="6" xfId="8" applyNumberFormat="1" applyFont="1" applyFill="1" applyBorder="1"/>
    <xf numFmtId="182" fontId="3" fillId="0" borderId="0" xfId="0" applyNumberFormat="1" applyFont="1"/>
    <xf numFmtId="0" fontId="47" fillId="3" borderId="0" xfId="0" applyFont="1" applyFill="1"/>
    <xf numFmtId="0" fontId="6" fillId="0" borderId="0" xfId="0" applyFont="1"/>
    <xf numFmtId="49" fontId="6" fillId="0" borderId="0" xfId="0" applyNumberFormat="1" applyFont="1" applyAlignment="1">
      <alignment horizontal="right"/>
    </xf>
    <xf numFmtId="180" fontId="6" fillId="0" borderId="0" xfId="0" applyNumberFormat="1" applyFont="1"/>
    <xf numFmtId="1" fontId="6" fillId="0" borderId="0" xfId="0" applyNumberFormat="1" applyFont="1"/>
    <xf numFmtId="167" fontId="6" fillId="0" borderId="0" xfId="0" applyNumberFormat="1" applyFont="1"/>
    <xf numFmtId="0" fontId="18" fillId="0" borderId="0" xfId="1" applyFont="1" applyAlignment="1">
      <alignment horizontal="left" vertical="top" wrapText="1"/>
    </xf>
    <xf numFmtId="49" fontId="3" fillId="0" borderId="0" xfId="0" applyNumberFormat="1" applyFont="1" applyAlignment="1">
      <alignment horizontal="left" vertical="top" wrapText="1"/>
    </xf>
    <xf numFmtId="173" fontId="3" fillId="0" borderId="0" xfId="8" applyNumberFormat="1" applyFont="1" applyFill="1" applyAlignment="1">
      <alignment horizontal="left" vertical="top" wrapText="1"/>
    </xf>
    <xf numFmtId="0" fontId="3" fillId="0" borderId="0" xfId="0" applyFont="1" applyAlignment="1">
      <alignment horizontal="center"/>
    </xf>
    <xf numFmtId="0" fontId="3" fillId="0" borderId="0" xfId="0" applyFont="1" applyAlignment="1">
      <alignment horizontal="center"/>
    </xf>
    <xf numFmtId="0" fontId="6" fillId="0" borderId="0" xfId="3" applyFont="1"/>
    <xf numFmtId="0" fontId="42" fillId="3" borderId="0" xfId="0" applyFont="1" applyFill="1"/>
    <xf numFmtId="0" fontId="6" fillId="0" borderId="0" xfId="3" applyFont="1" applyAlignment="1">
      <alignment horizontal="right"/>
    </xf>
    <xf numFmtId="0" fontId="0" fillId="0" borderId="0" xfId="0" applyFont="1"/>
    <xf numFmtId="0" fontId="6" fillId="0" borderId="0" xfId="3" applyFont="1" applyAlignment="1">
      <alignment horizontal="center" wrapText="1"/>
    </xf>
    <xf numFmtId="0" fontId="6" fillId="0" borderId="0" xfId="1" applyFont="1" applyAlignment="1">
      <alignment horizontal="left" vertical="top" wrapText="1"/>
    </xf>
    <xf numFmtId="0" fontId="6" fillId="0" borderId="0" xfId="1" applyFont="1" applyAlignment="1">
      <alignment horizontal="right" wrapText="1"/>
    </xf>
    <xf numFmtId="0" fontId="6" fillId="4" borderId="0" xfId="3" applyFont="1" applyFill="1" applyAlignment="1">
      <alignment horizontal="left" vertical="top" wrapText="1"/>
    </xf>
    <xf numFmtId="0" fontId="6" fillId="4" borderId="0" xfId="1" applyFont="1" applyFill="1" applyAlignment="1">
      <alignment horizontal="left" vertical="top" wrapText="1"/>
    </xf>
    <xf numFmtId="0" fontId="6" fillId="4" borderId="0" xfId="3" applyFont="1" applyFill="1" applyAlignment="1">
      <alignment horizontal="left" wrapText="1"/>
    </xf>
    <xf numFmtId="0" fontId="6" fillId="0" borderId="0" xfId="1" applyFont="1" applyBorder="1" applyAlignment="1">
      <alignment horizontal="left" vertical="top" wrapText="1"/>
    </xf>
    <xf numFmtId="170" fontId="3" fillId="4" borderId="0" xfId="0" applyNumberFormat="1" applyFont="1" applyFill="1"/>
    <xf numFmtId="0" fontId="6" fillId="0" borderId="0" xfId="1" applyFont="1" applyAlignment="1">
      <alignment horizontal="right"/>
    </xf>
    <xf numFmtId="0" fontId="6" fillId="0" borderId="0" xfId="1" applyFont="1" applyAlignment="1">
      <alignment horizontal="right" vertical="top"/>
    </xf>
    <xf numFmtId="0" fontId="6" fillId="0" borderId="0" xfId="1" applyFont="1" applyAlignment="1">
      <alignment horizontal="right" vertical="top" wrapText="1"/>
    </xf>
    <xf numFmtId="0" fontId="6" fillId="4" borderId="0" xfId="1" applyFont="1" applyFill="1" applyAlignment="1">
      <alignment horizontal="right" vertical="top" wrapText="1"/>
    </xf>
    <xf numFmtId="0" fontId="3" fillId="4" borderId="0" xfId="0" applyFont="1" applyFill="1" applyAlignment="1">
      <alignment horizontal="right" vertical="top" wrapText="1"/>
    </xf>
    <xf numFmtId="0" fontId="3" fillId="4" borderId="0" xfId="0" applyFont="1" applyFill="1" applyAlignment="1">
      <alignment horizontal="right" wrapText="1"/>
    </xf>
    <xf numFmtId="0" fontId="6" fillId="0" borderId="0" xfId="3" applyFont="1" applyAlignment="1">
      <alignment horizontal="left" vertical="top" wrapText="1"/>
    </xf>
    <xf numFmtId="0" fontId="6" fillId="0" borderId="0" xfId="3" applyFont="1" applyAlignment="1">
      <alignment horizontal="left" wrapText="1"/>
    </xf>
    <xf numFmtId="170" fontId="3" fillId="0" borderId="0" xfId="0" applyNumberFormat="1" applyFont="1"/>
    <xf numFmtId="0" fontId="3" fillId="4" borderId="0" xfId="8" applyNumberFormat="1" applyFont="1" applyFill="1"/>
    <xf numFmtId="0" fontId="3" fillId="4" borderId="0" xfId="8" applyNumberFormat="1" applyFont="1" applyFill="1" applyAlignment="1">
      <alignment horizontal="right"/>
    </xf>
    <xf numFmtId="173" fontId="3" fillId="4" borderId="0" xfId="8" applyNumberFormat="1" applyFont="1" applyFill="1" applyAlignment="1">
      <alignment horizontal="left"/>
    </xf>
    <xf numFmtId="49" fontId="6" fillId="0" borderId="0" xfId="0" applyNumberFormat="1" applyFont="1" applyAlignment="1">
      <alignment horizontal="right" wrapText="1"/>
    </xf>
    <xf numFmtId="0" fontId="18" fillId="3" borderId="0" xfId="0" applyFont="1" applyFill="1"/>
    <xf numFmtId="0" fontId="6" fillId="0" borderId="0" xfId="1" applyFont="1" applyAlignment="1">
      <alignment wrapText="1"/>
    </xf>
    <xf numFmtId="171" fontId="3" fillId="0" borderId="0" xfId="8" applyNumberFormat="1" applyFont="1"/>
    <xf numFmtId="0" fontId="48" fillId="0" borderId="0" xfId="11" applyFont="1" applyAlignment="1">
      <alignment wrapText="1"/>
    </xf>
    <xf numFmtId="165" fontId="3" fillId="4" borderId="0" xfId="0" applyNumberFormat="1" applyFont="1" applyFill="1"/>
    <xf numFmtId="3" fontId="3" fillId="4" borderId="0" xfId="0" applyNumberFormat="1" applyFont="1" applyFill="1"/>
    <xf numFmtId="3" fontId="3" fillId="4" borderId="0" xfId="13" applyNumberFormat="1" applyFont="1" applyFill="1"/>
    <xf numFmtId="3" fontId="3" fillId="0" borderId="0" xfId="0" applyNumberFormat="1" applyFont="1"/>
    <xf numFmtId="2" fontId="6" fillId="4" borderId="0" xfId="1" applyNumberFormat="1" applyFont="1" applyFill="1" applyAlignment="1">
      <alignment horizontal="right"/>
    </xf>
    <xf numFmtId="0" fontId="12" fillId="3" borderId="0" xfId="0" applyFont="1" applyFill="1" applyAlignment="1">
      <alignment horizontal="left" vertical="center"/>
    </xf>
    <xf numFmtId="0" fontId="24" fillId="4" borderId="0" xfId="0" applyFont="1" applyFill="1"/>
    <xf numFmtId="0" fontId="29" fillId="4" borderId="0" xfId="0" applyFont="1" applyFill="1"/>
    <xf numFmtId="0" fontId="29" fillId="3" borderId="0" xfId="0" applyFont="1" applyFill="1" applyAlignment="1">
      <alignment horizontal="left" vertical="center"/>
    </xf>
    <xf numFmtId="174" fontId="24" fillId="4" borderId="0" xfId="8" applyNumberFormat="1" applyFont="1" applyFill="1" applyBorder="1"/>
    <xf numFmtId="0" fontId="29" fillId="4" borderId="0" xfId="14" applyFont="1" applyFill="1"/>
    <xf numFmtId="174" fontId="14" fillId="4" borderId="0" xfId="8" applyNumberFormat="1" applyFont="1" applyFill="1"/>
    <xf numFmtId="0" fontId="25" fillId="4" borderId="0" xfId="0" applyFont="1" applyFill="1" applyAlignment="1">
      <alignment vertical="center"/>
    </xf>
    <xf numFmtId="1" fontId="25" fillId="4" borderId="0" xfId="8" applyNumberFormat="1" applyFont="1" applyFill="1" applyAlignment="1">
      <alignment horizontal="right" vertical="center"/>
    </xf>
    <xf numFmtId="1" fontId="29" fillId="4" borderId="0" xfId="14" applyNumberFormat="1" applyFont="1" applyFill="1"/>
    <xf numFmtId="0" fontId="25" fillId="4" borderId="1" xfId="0" applyFont="1" applyFill="1" applyBorder="1" applyAlignment="1">
      <alignment vertical="center"/>
    </xf>
    <xf numFmtId="174" fontId="25" fillId="4" borderId="1" xfId="8" applyNumberFormat="1" applyFont="1" applyFill="1" applyBorder="1" applyAlignment="1">
      <alignment horizontal="right" vertical="center"/>
    </xf>
    <xf numFmtId="173" fontId="49" fillId="4" borderId="0" xfId="8" applyNumberFormat="1" applyFont="1" applyFill="1" applyAlignment="1">
      <alignment horizontal="right" vertical="center"/>
    </xf>
    <xf numFmtId="173" fontId="10" fillId="4" borderId="0" xfId="8" applyNumberFormat="1" applyFont="1" applyFill="1" applyBorder="1" applyAlignment="1">
      <alignment horizontal="right" wrapText="1"/>
    </xf>
    <xf numFmtId="0" fontId="50" fillId="4" borderId="0" xfId="0" applyFont="1" applyFill="1" applyAlignment="1">
      <alignment horizontal="left" vertical="center" indent="2"/>
    </xf>
    <xf numFmtId="173" fontId="10" fillId="4" borderId="0" xfId="8" applyNumberFormat="1" applyFont="1" applyFill="1" applyBorder="1"/>
    <xf numFmtId="173" fontId="51" fillId="4" borderId="0" xfId="8" applyNumberFormat="1" applyFont="1" applyFill="1" applyAlignment="1">
      <alignment horizontal="right" vertical="center"/>
    </xf>
    <xf numFmtId="173" fontId="52" fillId="4" borderId="0" xfId="8" applyNumberFormat="1" applyFont="1" applyFill="1" applyAlignment="1">
      <alignment horizontal="right" vertical="center"/>
    </xf>
    <xf numFmtId="0" fontId="29" fillId="0" borderId="0" xfId="14" applyFont="1"/>
    <xf numFmtId="167" fontId="10" fillId="4" borderId="0" xfId="8" applyNumberFormat="1" applyFont="1" applyFill="1" applyBorder="1" applyAlignment="1">
      <alignment horizontal="right" wrapText="1"/>
    </xf>
    <xf numFmtId="173" fontId="53" fillId="4" borderId="0" xfId="8" applyNumberFormat="1" applyFont="1" applyFill="1" applyAlignment="1">
      <alignment vertical="top"/>
    </xf>
    <xf numFmtId="0" fontId="50" fillId="4" borderId="1" xfId="0" applyFont="1" applyFill="1" applyBorder="1" applyAlignment="1">
      <alignment horizontal="left" vertical="center" indent="2"/>
    </xf>
    <xf numFmtId="173" fontId="54" fillId="4" borderId="1" xfId="8" applyNumberFormat="1" applyFont="1" applyFill="1" applyBorder="1" applyAlignment="1">
      <alignment horizontal="right" wrapText="1"/>
    </xf>
    <xf numFmtId="0" fontId="25" fillId="9" borderId="0" xfId="0" applyFont="1" applyFill="1" applyAlignment="1">
      <alignment vertical="center"/>
    </xf>
    <xf numFmtId="173" fontId="55" fillId="6" borderId="0" xfId="8" applyNumberFormat="1" applyFont="1" applyFill="1" applyBorder="1" applyAlignment="1">
      <alignment horizontal="right" vertical="center" wrapText="1"/>
    </xf>
    <xf numFmtId="173" fontId="53" fillId="6" borderId="0" xfId="8" applyNumberFormat="1" applyFont="1" applyFill="1" applyBorder="1" applyAlignment="1">
      <alignment vertical="top" wrapText="1"/>
    </xf>
    <xf numFmtId="0" fontId="25" fillId="6" borderId="0" xfId="0" applyFont="1" applyFill="1" applyAlignment="1">
      <alignment vertical="center"/>
    </xf>
    <xf numFmtId="173" fontId="49" fillId="6" borderId="0" xfId="8" applyNumberFormat="1" applyFont="1" applyFill="1" applyAlignment="1">
      <alignment horizontal="right" vertical="center" wrapText="1"/>
    </xf>
    <xf numFmtId="173" fontId="54" fillId="6" borderId="0" xfId="8" applyNumberFormat="1" applyFont="1" applyFill="1" applyAlignment="1">
      <alignment horizontal="right" vertical="center" wrapText="1"/>
    </xf>
    <xf numFmtId="173" fontId="54" fillId="6" borderId="0" xfId="8" applyNumberFormat="1" applyFont="1" applyFill="1" applyAlignment="1">
      <alignment horizontal="right" vertical="center"/>
    </xf>
    <xf numFmtId="0" fontId="50" fillId="7" borderId="0" xfId="0" applyFont="1" applyFill="1" applyAlignment="1">
      <alignment horizontal="left" vertical="center" indent="2"/>
    </xf>
    <xf numFmtId="173" fontId="10" fillId="7" borderId="0" xfId="8" applyNumberFormat="1" applyFont="1" applyFill="1" applyBorder="1" applyAlignment="1">
      <alignment horizontal="right" wrapText="1"/>
    </xf>
    <xf numFmtId="0" fontId="25" fillId="7" borderId="0" xfId="0" applyFont="1" applyFill="1" applyAlignment="1">
      <alignment vertical="center"/>
    </xf>
    <xf numFmtId="167" fontId="10" fillId="7" borderId="0" xfId="8" applyNumberFormat="1" applyFont="1" applyFill="1" applyBorder="1" applyAlignment="1">
      <alignment horizontal="right" wrapText="1"/>
    </xf>
    <xf numFmtId="174" fontId="29" fillId="4" borderId="0" xfId="8" applyNumberFormat="1" applyFont="1" applyFill="1"/>
    <xf numFmtId="0" fontId="3" fillId="3" borderId="0" xfId="0" applyFont="1" applyFill="1" applyAlignment="1">
      <alignment horizontal="left"/>
    </xf>
    <xf numFmtId="49" fontId="56" fillId="4" borderId="0" xfId="2" applyNumberFormat="1" applyFont="1" applyFill="1" applyAlignment="1">
      <alignment horizontal="left"/>
    </xf>
    <xf numFmtId="166" fontId="56" fillId="4" borderId="0" xfId="2" quotePrefix="1" applyNumberFormat="1" applyFont="1" applyFill="1" applyAlignment="1">
      <alignment horizontal="right"/>
    </xf>
    <xf numFmtId="166" fontId="56" fillId="7" borderId="0" xfId="2" quotePrefix="1" applyNumberFormat="1" applyFont="1" applyFill="1" applyAlignment="1">
      <alignment horizontal="right"/>
    </xf>
    <xf numFmtId="49" fontId="56" fillId="4" borderId="1" xfId="2" applyNumberFormat="1" applyFont="1" applyFill="1" applyBorder="1" applyAlignment="1">
      <alignment horizontal="left"/>
    </xf>
    <xf numFmtId="37" fontId="56" fillId="4" borderId="1" xfId="2" applyNumberFormat="1" applyFont="1" applyFill="1" applyBorder="1" applyAlignment="1">
      <alignment horizontal="right"/>
    </xf>
    <xf numFmtId="37" fontId="56" fillId="7" borderId="1" xfId="2" applyNumberFormat="1" applyFont="1" applyFill="1" applyBorder="1" applyAlignment="1">
      <alignment horizontal="right"/>
    </xf>
    <xf numFmtId="0" fontId="57" fillId="4" borderId="0" xfId="0" applyFont="1" applyFill="1"/>
    <xf numFmtId="37" fontId="56" fillId="4" borderId="0" xfId="2" applyNumberFormat="1" applyFont="1" applyFill="1" applyAlignment="1">
      <alignment horizontal="right"/>
    </xf>
    <xf numFmtId="37" fontId="56" fillId="7" borderId="0" xfId="2" applyNumberFormat="1" applyFont="1" applyFill="1" applyAlignment="1">
      <alignment horizontal="right"/>
    </xf>
    <xf numFmtId="0" fontId="58" fillId="4" borderId="0" xfId="0" applyFont="1" applyFill="1" applyAlignment="1">
      <alignment horizontal="left" vertical="center"/>
    </xf>
    <xf numFmtId="174" fontId="59" fillId="4" borderId="0" xfId="15" applyNumberFormat="1" applyFont="1" applyFill="1" applyBorder="1" applyAlignment="1">
      <alignment horizontal="right" vertical="center" wrapText="1"/>
    </xf>
    <xf numFmtId="174" fontId="58" fillId="7" borderId="0" xfId="15" applyNumberFormat="1" applyFont="1" applyFill="1" applyBorder="1" applyAlignment="1">
      <alignment horizontal="right" vertical="center"/>
    </xf>
    <xf numFmtId="49" fontId="56" fillId="4" borderId="1" xfId="2" applyNumberFormat="1" applyFont="1" applyFill="1" applyBorder="1" applyAlignment="1">
      <alignment horizontal="left" vertical="center"/>
    </xf>
    <xf numFmtId="174" fontId="56" fillId="4" borderId="8" xfId="16" applyNumberFormat="1" applyFont="1" applyFill="1" applyBorder="1" applyAlignment="1">
      <alignment horizontal="right" vertical="center"/>
    </xf>
    <xf numFmtId="174" fontId="56" fillId="7" borderId="8" xfId="16" applyNumberFormat="1" applyFont="1" applyFill="1" applyBorder="1" applyAlignment="1">
      <alignment horizontal="right" vertical="center"/>
    </xf>
    <xf numFmtId="0" fontId="57" fillId="7" borderId="8" xfId="15" quotePrefix="1" applyNumberFormat="1" applyFont="1" applyFill="1" applyBorder="1" applyAlignment="1">
      <alignment horizontal="right" vertical="center"/>
    </xf>
    <xf numFmtId="49" fontId="52" fillId="4" borderId="0" xfId="2" applyNumberFormat="1" applyFont="1" applyFill="1" applyAlignment="1">
      <alignment horizontal="left" vertical="center"/>
    </xf>
    <xf numFmtId="174" fontId="58" fillId="4" borderId="0" xfId="15" applyNumberFormat="1" applyFont="1" applyFill="1" applyBorder="1" applyAlignment="1">
      <alignment horizontal="right" vertical="center"/>
    </xf>
    <xf numFmtId="0" fontId="57" fillId="4" borderId="0" xfId="0" applyFont="1" applyFill="1" applyAlignment="1">
      <alignment horizontal="left" vertical="center"/>
    </xf>
    <xf numFmtId="174" fontId="61" fillId="4" borderId="6" xfId="15" applyNumberFormat="1" applyFont="1" applyFill="1" applyBorder="1" applyAlignment="1">
      <alignment horizontal="right" vertical="center" wrapText="1"/>
    </xf>
    <xf numFmtId="174" fontId="57" fillId="7" borderId="6" xfId="15" applyNumberFormat="1" applyFont="1" applyFill="1" applyBorder="1" applyAlignment="1">
      <alignment horizontal="right" vertical="center"/>
    </xf>
    <xf numFmtId="0" fontId="57" fillId="7" borderId="6" xfId="15" quotePrefix="1" applyNumberFormat="1" applyFont="1" applyFill="1" applyBorder="1" applyAlignment="1">
      <alignment horizontal="right" vertical="center"/>
    </xf>
    <xf numFmtId="174" fontId="59" fillId="4" borderId="6" xfId="15" applyNumberFormat="1" applyFont="1" applyFill="1" applyBorder="1" applyAlignment="1">
      <alignment horizontal="right" vertical="center" wrapText="1"/>
    </xf>
    <xf numFmtId="174" fontId="58" fillId="7" borderId="6" xfId="15" applyNumberFormat="1" applyFont="1" applyFill="1" applyBorder="1" applyAlignment="1">
      <alignment horizontal="right" vertical="center"/>
    </xf>
    <xf numFmtId="0" fontId="57" fillId="0" borderId="0" xfId="0" applyFont="1" applyAlignment="1">
      <alignment horizontal="left" vertical="center"/>
    </xf>
    <xf numFmtId="0" fontId="14" fillId="4" borderId="0" xfId="0" applyFont="1" applyFill="1" applyAlignment="1">
      <alignment horizontal="right" vertical="top"/>
    </xf>
    <xf numFmtId="0" fontId="14" fillId="4" borderId="0" xfId="0" applyFont="1" applyFill="1" applyAlignment="1">
      <alignment horizontal="left"/>
    </xf>
    <xf numFmtId="174" fontId="14" fillId="4" borderId="0" xfId="0" applyNumberFormat="1" applyFont="1" applyFill="1"/>
    <xf numFmtId="49" fontId="56" fillId="0" borderId="1" xfId="2" applyNumberFormat="1" applyFont="1" applyBorder="1" applyAlignment="1">
      <alignment horizontal="left" vertical="center"/>
    </xf>
    <xf numFmtId="0" fontId="58" fillId="4" borderId="0" xfId="0" applyFont="1" applyFill="1"/>
    <xf numFmtId="174" fontId="58" fillId="4" borderId="0" xfId="0" applyNumberFormat="1" applyFont="1" applyFill="1"/>
    <xf numFmtId="0" fontId="12" fillId="3" borderId="0" xfId="0" applyFont="1" applyFill="1" applyAlignment="1">
      <alignment vertical="top"/>
    </xf>
    <xf numFmtId="0" fontId="12" fillId="3" borderId="0" xfId="0" applyFont="1" applyFill="1" applyAlignment="1">
      <alignment vertical="top" wrapText="1"/>
    </xf>
    <xf numFmtId="0" fontId="24" fillId="3" borderId="0" xfId="0" applyFont="1" applyFill="1"/>
    <xf numFmtId="0" fontId="64" fillId="4" borderId="0" xfId="0" applyFont="1" applyFill="1"/>
    <xf numFmtId="1" fontId="56" fillId="4" borderId="0" xfId="15" quotePrefix="1" applyNumberFormat="1" applyFont="1" applyFill="1" applyBorder="1" applyAlignment="1">
      <alignment horizontal="right"/>
    </xf>
    <xf numFmtId="1" fontId="56" fillId="7" borderId="0" xfId="15" quotePrefix="1" applyNumberFormat="1" applyFont="1" applyFill="1" applyBorder="1" applyAlignment="1">
      <alignment horizontal="right"/>
    </xf>
    <xf numFmtId="3" fontId="10" fillId="4" borderId="0" xfId="16" applyFont="1" applyFill="1"/>
    <xf numFmtId="49" fontId="56" fillId="4" borderId="1" xfId="2" applyNumberFormat="1" applyFont="1" applyFill="1" applyBorder="1" applyAlignment="1">
      <alignment horizontal="left" vertical="top"/>
    </xf>
    <xf numFmtId="37" fontId="56" fillId="4" borderId="1" xfId="2" applyNumberFormat="1" applyFont="1" applyFill="1" applyBorder="1" applyAlignment="1">
      <alignment horizontal="right" vertical="top"/>
    </xf>
    <xf numFmtId="37" fontId="56" fillId="7" borderId="1" xfId="2" applyNumberFormat="1" applyFont="1" applyFill="1" applyBorder="1" applyAlignment="1">
      <alignment horizontal="right" vertical="top"/>
    </xf>
    <xf numFmtId="0" fontId="58" fillId="4" borderId="0" xfId="0" applyFont="1" applyFill="1" applyAlignment="1">
      <alignment vertical="center"/>
    </xf>
    <xf numFmtId="3" fontId="56" fillId="4" borderId="0" xfId="16" applyFont="1" applyFill="1"/>
    <xf numFmtId="174" fontId="58" fillId="4" borderId="0" xfId="15" applyNumberFormat="1" applyFont="1" applyFill="1" applyBorder="1" applyAlignment="1">
      <alignment horizontal="right" vertical="center" wrapText="1"/>
    </xf>
    <xf numFmtId="174" fontId="56" fillId="7" borderId="0" xfId="15" applyNumberFormat="1" applyFont="1" applyFill="1" applyBorder="1" applyAlignment="1">
      <alignment horizontal="right"/>
    </xf>
    <xf numFmtId="3" fontId="52" fillId="4" borderId="0" xfId="16" applyFont="1" applyFill="1"/>
    <xf numFmtId="174" fontId="58" fillId="4" borderId="0" xfId="15" applyNumberFormat="1" applyFont="1" applyFill="1" applyAlignment="1">
      <alignment horizontal="right" vertical="center" wrapText="1"/>
    </xf>
    <xf numFmtId="174" fontId="58" fillId="4" borderId="0" xfId="15" applyNumberFormat="1" applyFont="1" applyFill="1" applyAlignment="1">
      <alignment horizontal="right" vertical="center"/>
    </xf>
    <xf numFmtId="3" fontId="52" fillId="4" borderId="0" xfId="16" applyFont="1" applyFill="1" applyAlignment="1">
      <alignment vertical="center" wrapText="1"/>
    </xf>
    <xf numFmtId="174" fontId="58" fillId="4" borderId="3" xfId="15" applyNumberFormat="1" applyFont="1" applyFill="1" applyBorder="1" applyAlignment="1">
      <alignment horizontal="right" vertical="center" wrapText="1"/>
    </xf>
    <xf numFmtId="174" fontId="58" fillId="4" borderId="3" xfId="15" applyNumberFormat="1" applyFont="1" applyFill="1" applyBorder="1" applyAlignment="1">
      <alignment horizontal="right" vertical="center"/>
    </xf>
    <xf numFmtId="174" fontId="56" fillId="7" borderId="3" xfId="15" applyNumberFormat="1" applyFont="1" applyFill="1" applyBorder="1" applyAlignment="1">
      <alignment horizontal="right"/>
    </xf>
    <xf numFmtId="174" fontId="57" fillId="4" borderId="9" xfId="15" applyNumberFormat="1" applyFont="1" applyFill="1" applyBorder="1" applyAlignment="1">
      <alignment horizontal="right" vertical="center" wrapText="1"/>
    </xf>
    <xf numFmtId="174" fontId="56" fillId="7" borderId="9" xfId="15" applyNumberFormat="1" applyFont="1" applyFill="1" applyBorder="1" applyAlignment="1">
      <alignment horizontal="right"/>
    </xf>
    <xf numFmtId="0" fontId="58" fillId="0" borderId="0" xfId="0" applyFont="1"/>
    <xf numFmtId="174" fontId="56" fillId="4" borderId="6" xfId="15" applyNumberFormat="1" applyFont="1" applyFill="1" applyBorder="1" applyAlignment="1">
      <alignment horizontal="right"/>
    </xf>
    <xf numFmtId="174" fontId="56" fillId="7" borderId="6" xfId="15" applyNumberFormat="1" applyFont="1" applyFill="1" applyBorder="1" applyAlignment="1">
      <alignment horizontal="right"/>
    </xf>
    <xf numFmtId="3" fontId="56" fillId="4" borderId="1" xfId="16" applyFont="1" applyFill="1" applyBorder="1"/>
    <xf numFmtId="184" fontId="56" fillId="4" borderId="1" xfId="16" applyNumberFormat="1" applyFont="1" applyFill="1" applyBorder="1" applyAlignment="1">
      <alignment horizontal="left"/>
    </xf>
    <xf numFmtId="168" fontId="56" fillId="4" borderId="1" xfId="9" applyNumberFormat="1" applyFont="1" applyFill="1" applyBorder="1" applyAlignment="1">
      <alignment horizontal="right"/>
    </xf>
    <xf numFmtId="168" fontId="56" fillId="7" borderId="1" xfId="9" applyNumberFormat="1" applyFont="1" applyFill="1" applyBorder="1" applyAlignment="1">
      <alignment horizontal="right"/>
    </xf>
    <xf numFmtId="1" fontId="52" fillId="4" borderId="0" xfId="15" applyNumberFormat="1" applyFont="1" applyFill="1" applyBorder="1" applyAlignment="1">
      <alignment horizontal="left" vertical="center"/>
    </xf>
    <xf numFmtId="1" fontId="58" fillId="4" borderId="0" xfId="15" applyNumberFormat="1" applyFont="1" applyFill="1" applyAlignment="1">
      <alignment horizontal="left" vertical="center"/>
    </xf>
    <xf numFmtId="184" fontId="52" fillId="4" borderId="0" xfId="16" applyNumberFormat="1" applyFont="1" applyFill="1" applyAlignment="1">
      <alignment horizontal="right"/>
    </xf>
    <xf numFmtId="0" fontId="58" fillId="4" borderId="0" xfId="0" applyFont="1" applyFill="1" applyAlignment="1">
      <alignment horizontal="left" vertical="center" indent="5"/>
    </xf>
    <xf numFmtId="184" fontId="10" fillId="4" borderId="0" xfId="16" applyNumberFormat="1" applyFont="1" applyFill="1" applyAlignment="1">
      <alignment horizontal="right"/>
    </xf>
    <xf numFmtId="1" fontId="10" fillId="4" borderId="0" xfId="15" applyNumberFormat="1" applyFont="1" applyFill="1" applyAlignment="1">
      <alignment vertical="center"/>
    </xf>
    <xf numFmtId="37" fontId="56" fillId="4" borderId="1" xfId="2" quotePrefix="1" applyNumberFormat="1" applyFont="1" applyFill="1" applyBorder="1" applyAlignment="1">
      <alignment horizontal="right" vertical="top"/>
    </xf>
    <xf numFmtId="174" fontId="56" fillId="7" borderId="0" xfId="15" applyNumberFormat="1" applyFont="1" applyFill="1" applyBorder="1" applyAlignment="1">
      <alignment horizontal="right" vertical="center"/>
    </xf>
    <xf numFmtId="174" fontId="56" fillId="7" borderId="9" xfId="15" applyNumberFormat="1" applyFont="1" applyFill="1" applyBorder="1" applyAlignment="1">
      <alignment horizontal="right" vertical="center"/>
    </xf>
    <xf numFmtId="184" fontId="11" fillId="4" borderId="1" xfId="16" applyNumberFormat="1" applyFont="1" applyFill="1" applyBorder="1" applyAlignment="1">
      <alignment horizontal="left"/>
    </xf>
    <xf numFmtId="168" fontId="11" fillId="4" borderId="1" xfId="9" applyNumberFormat="1" applyFont="1" applyFill="1" applyBorder="1" applyAlignment="1">
      <alignment horizontal="right"/>
    </xf>
    <xf numFmtId="168" fontId="11" fillId="7" borderId="1" xfId="9" applyNumberFormat="1" applyFont="1" applyFill="1" applyBorder="1" applyAlignment="1">
      <alignment horizontal="right"/>
    </xf>
    <xf numFmtId="1" fontId="10" fillId="4" borderId="0" xfId="15" applyNumberFormat="1" applyFont="1" applyFill="1" applyBorder="1" applyAlignment="1">
      <alignment horizontal="left" vertical="center"/>
    </xf>
    <xf numFmtId="37" fontId="11" fillId="4" borderId="0" xfId="2" applyNumberFormat="1" applyFont="1" applyFill="1" applyAlignment="1">
      <alignment horizontal="right"/>
    </xf>
    <xf numFmtId="3" fontId="10" fillId="4" borderId="0" xfId="16" applyFont="1" applyFill="1" applyAlignment="1">
      <alignment horizontal="left"/>
    </xf>
    <xf numFmtId="1" fontId="11" fillId="4" borderId="0" xfId="8" quotePrefix="1" applyNumberFormat="1" applyFont="1" applyFill="1" applyBorder="1" applyAlignment="1">
      <alignment horizontal="right"/>
    </xf>
    <xf numFmtId="166" fontId="11" fillId="7" borderId="0" xfId="2" quotePrefix="1" applyNumberFormat="1" applyFont="1" applyFill="1" applyAlignment="1">
      <alignment horizontal="right"/>
    </xf>
    <xf numFmtId="49" fontId="11" fillId="4" borderId="1" xfId="2" applyNumberFormat="1" applyFont="1" applyFill="1" applyBorder="1" applyAlignment="1">
      <alignment horizontal="left" vertical="top"/>
    </xf>
    <xf numFmtId="37" fontId="11" fillId="7" borderId="1" xfId="2" applyNumberFormat="1" applyFont="1" applyFill="1" applyBorder="1" applyAlignment="1">
      <alignment horizontal="right" vertical="top"/>
    </xf>
    <xf numFmtId="37" fontId="11" fillId="7" borderId="0" xfId="2" applyNumberFormat="1" applyFont="1" applyFill="1" applyAlignment="1">
      <alignment horizontal="right"/>
    </xf>
    <xf numFmtId="173" fontId="10" fillId="4" borderId="0" xfId="8" applyNumberFormat="1" applyFont="1" applyFill="1" applyBorder="1" applyAlignment="1">
      <alignment horizontal="right"/>
    </xf>
    <xf numFmtId="173" fontId="10" fillId="6" borderId="0" xfId="8" applyNumberFormat="1" applyFont="1" applyFill="1" applyBorder="1" applyAlignment="1">
      <alignment horizontal="right"/>
    </xf>
    <xf numFmtId="173" fontId="11" fillId="6" borderId="0" xfId="8" applyNumberFormat="1" applyFont="1" applyFill="1" applyBorder="1" applyAlignment="1">
      <alignment horizontal="right"/>
    </xf>
    <xf numFmtId="3" fontId="10" fillId="4" borderId="0" xfId="16" applyFont="1" applyFill="1" applyAlignment="1">
      <alignment horizontal="left" vertical="center"/>
    </xf>
    <xf numFmtId="3" fontId="10" fillId="4" borderId="0" xfId="16" applyFont="1" applyFill="1" applyAlignment="1">
      <alignment horizontal="left" vertical="center" wrapText="1"/>
    </xf>
    <xf numFmtId="3" fontId="11" fillId="4" borderId="0" xfId="16" applyFont="1" applyFill="1"/>
    <xf numFmtId="173" fontId="11" fillId="4" borderId="6" xfId="8" applyNumberFormat="1" applyFont="1" applyFill="1" applyBorder="1" applyAlignment="1">
      <alignment horizontal="right"/>
    </xf>
    <xf numFmtId="173" fontId="11" fillId="6" borderId="6" xfId="8" applyNumberFormat="1" applyFont="1" applyFill="1" applyBorder="1" applyAlignment="1">
      <alignment horizontal="right"/>
    </xf>
    <xf numFmtId="3" fontId="11" fillId="0" borderId="1" xfId="16" applyFont="1" applyBorder="1"/>
    <xf numFmtId="185" fontId="10" fillId="4" borderId="0" xfId="16" applyNumberFormat="1" applyFont="1" applyFill="1"/>
    <xf numFmtId="3" fontId="10" fillId="4" borderId="0" xfId="17" applyFont="1" applyFill="1"/>
    <xf numFmtId="37" fontId="11" fillId="4" borderId="0" xfId="2" applyNumberFormat="1" applyFont="1" applyFill="1" applyAlignment="1">
      <alignment horizontal="right" vertical="top"/>
    </xf>
    <xf numFmtId="173" fontId="26" fillId="4" borderId="10" xfId="8" applyNumberFormat="1" applyFont="1" applyFill="1" applyBorder="1" applyAlignment="1">
      <alignment horizontal="right" wrapText="1"/>
    </xf>
    <xf numFmtId="173" fontId="14" fillId="4" borderId="0" xfId="8" applyNumberFormat="1" applyFont="1" applyFill="1" applyBorder="1" applyAlignment="1">
      <alignment horizontal="right" wrapText="1"/>
    </xf>
    <xf numFmtId="0" fontId="26" fillId="4" borderId="0" xfId="0" applyFont="1" applyFill="1" applyAlignment="1">
      <alignment vertical="center"/>
    </xf>
    <xf numFmtId="0" fontId="14" fillId="4" borderId="0" xfId="0" applyFont="1" applyFill="1" applyAlignment="1">
      <alignment vertical="center"/>
    </xf>
    <xf numFmtId="185" fontId="14" fillId="0" borderId="0" xfId="0" applyNumberFormat="1" applyFont="1" applyAlignment="1">
      <alignment horizontal="right" vertical="center" wrapText="1"/>
    </xf>
    <xf numFmtId="173" fontId="14" fillId="4" borderId="0" xfId="8" applyNumberFormat="1" applyFont="1" applyFill="1" applyBorder="1" applyAlignment="1">
      <alignment horizontal="right" vertical="center" wrapText="1"/>
    </xf>
    <xf numFmtId="3" fontId="10" fillId="4" borderId="0" xfId="16" applyFont="1" applyFill="1" applyAlignment="1">
      <alignment vertical="center"/>
    </xf>
    <xf numFmtId="173" fontId="14" fillId="0" borderId="0" xfId="8" applyNumberFormat="1" applyFont="1" applyFill="1" applyBorder="1" applyAlignment="1">
      <alignment horizontal="right" vertical="center" wrapText="1"/>
    </xf>
    <xf numFmtId="185" fontId="14" fillId="4" borderId="0" xfId="0" applyNumberFormat="1" applyFont="1" applyFill="1" applyAlignment="1">
      <alignment horizontal="right" vertical="center" wrapText="1"/>
    </xf>
    <xf numFmtId="173" fontId="26" fillId="4" borderId="9" xfId="8" applyNumberFormat="1" applyFont="1" applyFill="1" applyBorder="1" applyAlignment="1">
      <alignment horizontal="right" vertical="center" wrapText="1"/>
    </xf>
    <xf numFmtId="0" fontId="26" fillId="4" borderId="1" xfId="0" applyFont="1" applyFill="1" applyBorder="1" applyAlignment="1">
      <alignment vertical="center"/>
    </xf>
    <xf numFmtId="0" fontId="26" fillId="4" borderId="1" xfId="0" applyFont="1" applyFill="1" applyBorder="1" applyAlignment="1">
      <alignment horizontal="right" vertical="center" wrapText="1"/>
    </xf>
    <xf numFmtId="166" fontId="11" fillId="4" borderId="0" xfId="2" quotePrefix="1" applyNumberFormat="1" applyFont="1" applyFill="1" applyAlignment="1">
      <alignment horizontal="right"/>
    </xf>
    <xf numFmtId="49" fontId="11" fillId="4" borderId="1" xfId="2" applyNumberFormat="1" applyFont="1" applyFill="1" applyBorder="1" applyAlignment="1">
      <alignment horizontal="left"/>
    </xf>
    <xf numFmtId="49" fontId="11" fillId="4" borderId="1" xfId="2" applyNumberFormat="1" applyFont="1" applyFill="1" applyBorder="1" applyAlignment="1">
      <alignment horizontal="right" vertical="center"/>
    </xf>
    <xf numFmtId="37" fontId="56" fillId="4" borderId="0" xfId="2" quotePrefix="1" applyNumberFormat="1" applyFont="1" applyFill="1" applyAlignment="1">
      <alignment horizontal="right"/>
    </xf>
    <xf numFmtId="0" fontId="26" fillId="0" borderId="0" xfId="0" applyFont="1"/>
    <xf numFmtId="174" fontId="11" fillId="4" borderId="0" xfId="8" applyNumberFormat="1" applyFont="1" applyFill="1" applyBorder="1" applyAlignment="1">
      <alignment horizontal="left"/>
    </xf>
    <xf numFmtId="174" fontId="56" fillId="4" borderId="0" xfId="8" applyNumberFormat="1" applyFont="1" applyFill="1" applyBorder="1" applyAlignment="1">
      <alignment horizontal="left"/>
    </xf>
    <xf numFmtId="0" fontId="26" fillId="4" borderId="0" xfId="0" applyFont="1" applyFill="1"/>
    <xf numFmtId="0" fontId="66" fillId="4" borderId="0" xfId="0" applyFont="1" applyFill="1"/>
    <xf numFmtId="0" fontId="10" fillId="4" borderId="0" xfId="2" applyFill="1" applyAlignment="1">
      <alignment horizontal="left" indent="4"/>
    </xf>
    <xf numFmtId="174" fontId="52" fillId="4" borderId="0" xfId="16" applyNumberFormat="1" applyFont="1" applyFill="1" applyAlignment="1">
      <alignment horizontal="right"/>
    </xf>
    <xf numFmtId="49" fontId="11" fillId="4" borderId="1" xfId="2" applyNumberFormat="1" applyFont="1" applyFill="1" applyBorder="1" applyAlignment="1">
      <alignment horizontal="left" vertical="center"/>
    </xf>
    <xf numFmtId="174" fontId="11" fillId="4" borderId="1" xfId="8" applyNumberFormat="1" applyFont="1" applyFill="1" applyBorder="1" applyAlignment="1">
      <alignment horizontal="right" vertical="center"/>
    </xf>
    <xf numFmtId="174" fontId="56" fillId="4" borderId="0" xfId="16" applyNumberFormat="1" applyFont="1" applyFill="1" applyAlignment="1">
      <alignment horizontal="right"/>
    </xf>
    <xf numFmtId="0" fontId="67" fillId="3" borderId="0" xfId="0" applyFont="1" applyFill="1"/>
    <xf numFmtId="0" fontId="29" fillId="3" borderId="0" xfId="0" applyFont="1" applyFill="1"/>
    <xf numFmtId="166" fontId="10" fillId="4" borderId="0" xfId="2" applyNumberFormat="1" applyFill="1" applyProtection="1">
      <protection locked="0"/>
    </xf>
    <xf numFmtId="37" fontId="11" fillId="4" borderId="1" xfId="2" applyNumberFormat="1" applyFont="1" applyFill="1" applyBorder="1" applyAlignment="1">
      <alignment horizontal="left" vertical="top"/>
    </xf>
    <xf numFmtId="166" fontId="10" fillId="4" borderId="0" xfId="2" applyNumberFormat="1" applyFill="1" applyAlignment="1">
      <alignment horizontal="left"/>
    </xf>
    <xf numFmtId="166" fontId="10" fillId="7" borderId="0" xfId="2" applyNumberFormat="1" applyFill="1" applyProtection="1">
      <protection locked="0"/>
    </xf>
    <xf numFmtId="186" fontId="10" fillId="4" borderId="0" xfId="2" applyNumberFormat="1" applyFill="1" applyProtection="1">
      <protection locked="0"/>
    </xf>
    <xf numFmtId="186" fontId="11" fillId="7" borderId="0" xfId="2" applyNumberFormat="1" applyFont="1" applyFill="1" applyProtection="1">
      <protection locked="0"/>
    </xf>
    <xf numFmtId="166" fontId="11" fillId="4" borderId="0" xfId="2" applyNumberFormat="1" applyFont="1" applyFill="1" applyAlignment="1">
      <alignment horizontal="left"/>
    </xf>
    <xf numFmtId="166" fontId="11" fillId="7" borderId="0" xfId="2" applyNumberFormat="1" applyFont="1" applyFill="1" applyProtection="1">
      <protection locked="0"/>
    </xf>
    <xf numFmtId="186" fontId="10" fillId="4" borderId="3" xfId="2" applyNumberFormat="1" applyFill="1" applyBorder="1" applyProtection="1">
      <protection locked="0"/>
    </xf>
    <xf numFmtId="37" fontId="11" fillId="4" borderId="0" xfId="2" applyNumberFormat="1" applyFont="1" applyFill="1" applyAlignment="1">
      <alignment horizontal="left"/>
    </xf>
    <xf numFmtId="186" fontId="11" fillId="4" borderId="0" xfId="2" applyNumberFormat="1" applyFont="1" applyFill="1" applyProtection="1">
      <protection locked="0"/>
    </xf>
    <xf numFmtId="186" fontId="11" fillId="7" borderId="6" xfId="2" applyNumberFormat="1" applyFont="1" applyFill="1" applyBorder="1" applyProtection="1">
      <protection locked="0"/>
    </xf>
    <xf numFmtId="166" fontId="11" fillId="4" borderId="0" xfId="2" applyNumberFormat="1" applyFont="1" applyFill="1" applyProtection="1">
      <protection locked="0"/>
    </xf>
    <xf numFmtId="186" fontId="11" fillId="4" borderId="1" xfId="2" applyNumberFormat="1" applyFont="1" applyFill="1" applyBorder="1" applyProtection="1">
      <protection locked="0"/>
    </xf>
    <xf numFmtId="186" fontId="11" fillId="7" borderId="1" xfId="2" applyNumberFormat="1" applyFont="1" applyFill="1" applyBorder="1" applyProtection="1">
      <protection locked="0"/>
    </xf>
    <xf numFmtId="37" fontId="10" fillId="4" borderId="0" xfId="18" applyNumberFormat="1" applyFill="1"/>
    <xf numFmtId="166" fontId="10" fillId="4" borderId="0" xfId="2" applyNumberFormat="1" applyFill="1" applyAlignment="1" applyProtection="1">
      <alignment vertical="center"/>
      <protection locked="0"/>
    </xf>
    <xf numFmtId="0" fontId="14" fillId="4" borderId="0" xfId="14" applyFont="1" applyFill="1"/>
    <xf numFmtId="164" fontId="10" fillId="4" borderId="0" xfId="8" applyFont="1" applyFill="1" applyAlignment="1" applyProtection="1">
      <protection locked="0"/>
    </xf>
    <xf numFmtId="173" fontId="10" fillId="4" borderId="0" xfId="8" applyNumberFormat="1" applyFont="1" applyFill="1" applyAlignment="1" applyProtection="1">
      <protection locked="0"/>
    </xf>
    <xf numFmtId="166" fontId="68" fillId="4" borderId="0" xfId="2" applyNumberFormat="1" applyFont="1" applyFill="1" applyAlignment="1" applyProtection="1">
      <alignment vertical="center"/>
      <protection locked="0"/>
    </xf>
    <xf numFmtId="49" fontId="11" fillId="4" borderId="0" xfId="2" applyNumberFormat="1" applyFont="1" applyFill="1" applyAlignment="1">
      <alignment horizontal="left" vertical="top"/>
    </xf>
    <xf numFmtId="184" fontId="10" fillId="4" borderId="3" xfId="16" applyNumberFormat="1" applyFont="1" applyFill="1" applyBorder="1" applyAlignment="1">
      <alignment horizontal="right"/>
    </xf>
    <xf numFmtId="184" fontId="11" fillId="4" borderId="6" xfId="16" applyNumberFormat="1" applyFont="1" applyFill="1" applyBorder="1" applyAlignment="1">
      <alignment horizontal="right"/>
    </xf>
    <xf numFmtId="184" fontId="11" fillId="4" borderId="0" xfId="16" applyNumberFormat="1" applyFont="1" applyFill="1" applyAlignment="1">
      <alignment horizontal="right"/>
    </xf>
    <xf numFmtId="184" fontId="11" fillId="4" borderId="9" xfId="16" applyNumberFormat="1" applyFont="1" applyFill="1" applyBorder="1" applyAlignment="1">
      <alignment horizontal="right"/>
    </xf>
    <xf numFmtId="168" fontId="11" fillId="4" borderId="0" xfId="9" applyNumberFormat="1" applyFont="1" applyFill="1" applyBorder="1" applyAlignment="1">
      <alignment horizontal="right"/>
    </xf>
    <xf numFmtId="9" fontId="10" fillId="4" borderId="0" xfId="9" applyFont="1" applyFill="1"/>
    <xf numFmtId="184" fontId="11" fillId="0" borderId="9" xfId="16" applyNumberFormat="1" applyFont="1" applyBorder="1" applyAlignment="1">
      <alignment horizontal="right"/>
    </xf>
    <xf numFmtId="173" fontId="11" fillId="4" borderId="3" xfId="8" applyNumberFormat="1" applyFont="1" applyFill="1" applyBorder="1" applyAlignment="1">
      <alignment horizontal="right"/>
    </xf>
    <xf numFmtId="173" fontId="11" fillId="7" borderId="0" xfId="8" applyNumberFormat="1" applyFont="1" applyFill="1" applyBorder="1" applyAlignment="1">
      <alignment horizontal="right"/>
    </xf>
    <xf numFmtId="173" fontId="11" fillId="7" borderId="6" xfId="8" applyNumberFormat="1" applyFont="1" applyFill="1" applyBorder="1" applyAlignment="1">
      <alignment horizontal="right"/>
    </xf>
    <xf numFmtId="3" fontId="10" fillId="0" borderId="0" xfId="16" applyFont="1"/>
    <xf numFmtId="173" fontId="10" fillId="4" borderId="0" xfId="8" applyNumberFormat="1" applyFont="1" applyFill="1" applyBorder="1" applyAlignment="1"/>
    <xf numFmtId="173" fontId="11" fillId="4" borderId="9" xfId="8" applyNumberFormat="1" applyFont="1" applyFill="1" applyBorder="1" applyAlignment="1">
      <alignment horizontal="right"/>
    </xf>
    <xf numFmtId="173" fontId="11" fillId="7" borderId="9" xfId="8" applyNumberFormat="1" applyFont="1" applyFill="1" applyBorder="1" applyAlignment="1">
      <alignment horizontal="right"/>
    </xf>
    <xf numFmtId="173" fontId="11" fillId="4" borderId="0" xfId="8" applyNumberFormat="1" applyFont="1" applyFill="1" applyBorder="1" applyAlignment="1">
      <alignment horizontal="right"/>
    </xf>
    <xf numFmtId="173" fontId="10" fillId="7" borderId="3" xfId="8" applyNumberFormat="1" applyFont="1" applyFill="1" applyBorder="1" applyAlignment="1">
      <alignment horizontal="right"/>
    </xf>
    <xf numFmtId="173" fontId="10" fillId="7" borderId="0" xfId="8" applyNumberFormat="1" applyFont="1" applyFill="1" applyBorder="1" applyAlignment="1">
      <alignment horizontal="right"/>
    </xf>
    <xf numFmtId="167" fontId="10" fillId="4" borderId="0" xfId="8" applyNumberFormat="1" applyFont="1" applyFill="1" applyBorder="1" applyAlignment="1">
      <alignment horizontal="right"/>
    </xf>
    <xf numFmtId="0" fontId="29" fillId="0" borderId="0" xfId="0" applyFont="1"/>
    <xf numFmtId="0" fontId="14" fillId="0" borderId="0" xfId="0" applyFont="1"/>
    <xf numFmtId="0" fontId="26" fillId="0" borderId="0" xfId="0" applyFont="1" applyAlignment="1">
      <alignment horizontal="left" vertical="center"/>
    </xf>
    <xf numFmtId="0" fontId="70" fillId="0" borderId="0" xfId="0" applyFont="1" applyAlignment="1">
      <alignment horizontal="right" vertical="center"/>
    </xf>
    <xf numFmtId="0" fontId="70" fillId="7" borderId="0" xfId="0" applyFont="1" applyFill="1" applyAlignment="1">
      <alignment horizontal="right" vertical="center"/>
    </xf>
    <xf numFmtId="37" fontId="11" fillId="4" borderId="1" xfId="2" applyNumberFormat="1" applyFont="1" applyFill="1" applyBorder="1" applyAlignment="1">
      <alignment horizontal="right" vertical="center"/>
    </xf>
    <xf numFmtId="37" fontId="11" fillId="7" borderId="1" xfId="2" applyNumberFormat="1" applyFont="1" applyFill="1" applyBorder="1" applyAlignment="1">
      <alignment horizontal="right" vertical="center"/>
    </xf>
    <xf numFmtId="0" fontId="37" fillId="0" borderId="0" xfId="0" applyFont="1" applyAlignment="1">
      <alignment horizontal="left" vertical="center" wrapText="1"/>
    </xf>
    <xf numFmtId="174" fontId="37" fillId="0" borderId="0" xfId="8" applyNumberFormat="1" applyFont="1" applyAlignment="1">
      <alignment horizontal="right" vertical="center"/>
    </xf>
    <xf numFmtId="174" fontId="70" fillId="7" borderId="0" xfId="8" applyNumberFormat="1" applyFont="1" applyFill="1" applyAlignment="1">
      <alignment horizontal="right" vertical="center"/>
    </xf>
    <xf numFmtId="0" fontId="70" fillId="0" borderId="6" xfId="0" applyFont="1" applyBorder="1" applyAlignment="1">
      <alignment horizontal="left" vertical="center" wrapText="1"/>
    </xf>
    <xf numFmtId="174" fontId="70" fillId="0" borderId="9" xfId="8" applyNumberFormat="1" applyFont="1" applyBorder="1" applyAlignment="1">
      <alignment horizontal="right" vertical="center"/>
    </xf>
    <xf numFmtId="174" fontId="70" fillId="7" borderId="9" xfId="8" applyNumberFormat="1" applyFont="1" applyFill="1" applyBorder="1" applyAlignment="1">
      <alignment horizontal="right" vertical="center"/>
    </xf>
    <xf numFmtId="0" fontId="37" fillId="0" borderId="9" xfId="0" applyFont="1" applyBorder="1" applyAlignment="1">
      <alignment horizontal="left" vertical="center" wrapText="1"/>
    </xf>
    <xf numFmtId="0" fontId="70" fillId="0" borderId="0" xfId="0" applyFont="1" applyAlignment="1">
      <alignment vertical="center"/>
    </xf>
    <xf numFmtId="0" fontId="37" fillId="0" borderId="0" xfId="0" applyFont="1" applyAlignment="1">
      <alignment horizontal="left" vertical="center" indent="3"/>
    </xf>
    <xf numFmtId="174" fontId="37" fillId="4" borderId="0" xfId="8" applyNumberFormat="1" applyFont="1" applyFill="1" applyAlignment="1">
      <alignment horizontal="right" vertical="center" wrapText="1"/>
    </xf>
    <xf numFmtId="174" fontId="10" fillId="4" borderId="0" xfId="8" applyNumberFormat="1" applyFont="1" applyFill="1" applyBorder="1" applyAlignment="1">
      <alignment horizontal="right"/>
    </xf>
    <xf numFmtId="0" fontId="24" fillId="4" borderId="0" xfId="19" applyFont="1" applyFill="1"/>
    <xf numFmtId="0" fontId="29" fillId="4" borderId="0" xfId="19" applyFont="1" applyFill="1"/>
    <xf numFmtId="0" fontId="64" fillId="4" borderId="0" xfId="19" applyFont="1" applyFill="1"/>
    <xf numFmtId="0" fontId="14" fillId="4" borderId="0" xfId="19" applyFont="1" applyFill="1"/>
    <xf numFmtId="0" fontId="26" fillId="4" borderId="0" xfId="19" applyFont="1" applyFill="1" applyAlignment="1">
      <alignment wrapText="1"/>
    </xf>
    <xf numFmtId="0" fontId="26" fillId="4" borderId="0" xfId="19" applyFont="1" applyFill="1" applyAlignment="1">
      <alignment horizontal="right" wrapText="1"/>
    </xf>
    <xf numFmtId="0" fontId="26" fillId="4" borderId="3" xfId="19" applyFont="1" applyFill="1" applyBorder="1" applyAlignment="1">
      <alignment vertical="top" wrapText="1"/>
    </xf>
    <xf numFmtId="0" fontId="26" fillId="4" borderId="3" xfId="19" applyFont="1" applyFill="1" applyBorder="1" applyAlignment="1">
      <alignment horizontal="right" vertical="top" wrapText="1"/>
    </xf>
    <xf numFmtId="186" fontId="26" fillId="0" borderId="3" xfId="19" applyNumberFormat="1" applyFont="1" applyBorder="1" applyAlignment="1">
      <alignment horizontal="right" vertical="top" wrapText="1"/>
    </xf>
    <xf numFmtId="0" fontId="26" fillId="4" borderId="0" xfId="19" applyFont="1" applyFill="1" applyAlignment="1">
      <alignment horizontal="justify" vertical="top" wrapText="1"/>
    </xf>
    <xf numFmtId="0" fontId="26" fillId="4" borderId="0" xfId="19" applyFont="1" applyFill="1" applyAlignment="1">
      <alignment horizontal="right" vertical="top" wrapText="1"/>
    </xf>
    <xf numFmtId="0" fontId="14" fillId="4" borderId="0" xfId="19" applyFont="1" applyFill="1" applyAlignment="1">
      <alignment horizontal="justify" vertical="top" wrapText="1"/>
    </xf>
    <xf numFmtId="173" fontId="14" fillId="4" borderId="0" xfId="20" applyNumberFormat="1" applyFont="1" applyFill="1" applyAlignment="1">
      <alignment horizontal="right"/>
    </xf>
    <xf numFmtId="37" fontId="10" fillId="4" borderId="3" xfId="2" applyNumberFormat="1" applyFill="1" applyBorder="1" applyAlignment="1">
      <alignment horizontal="left" vertical="top"/>
    </xf>
    <xf numFmtId="173" fontId="10" fillId="4" borderId="3" xfId="20" applyNumberFormat="1" applyFont="1" applyFill="1" applyBorder="1" applyAlignment="1">
      <alignment horizontal="right"/>
    </xf>
    <xf numFmtId="0" fontId="14" fillId="4" borderId="0" xfId="19" applyFont="1" applyFill="1" applyAlignment="1">
      <alignment horizontal="left"/>
    </xf>
    <xf numFmtId="166" fontId="14" fillId="4" borderId="0" xfId="19" applyNumberFormat="1" applyFont="1" applyFill="1"/>
    <xf numFmtId="2" fontId="14" fillId="4" borderId="0" xfId="19" applyNumberFormat="1" applyFont="1" applyFill="1"/>
    <xf numFmtId="0" fontId="73" fillId="4" borderId="0" xfId="0" applyFont="1" applyFill="1"/>
    <xf numFmtId="0" fontId="3" fillId="3" borderId="0" xfId="0" applyFont="1" applyFill="1" applyAlignment="1">
      <alignment horizontal="left" vertical="center"/>
    </xf>
    <xf numFmtId="0" fontId="2" fillId="3" borderId="0" xfId="0" applyFont="1" applyFill="1" applyAlignment="1">
      <alignment horizontal="left" vertical="center"/>
    </xf>
    <xf numFmtId="0" fontId="58" fillId="4" borderId="0" xfId="0" applyFont="1" applyFill="1" applyAlignment="1">
      <alignment horizontal="left" vertical="top"/>
    </xf>
    <xf numFmtId="0" fontId="2" fillId="3" borderId="0" xfId="0" applyFont="1" applyFill="1" applyAlignment="1">
      <alignment vertical="top"/>
    </xf>
    <xf numFmtId="0" fontId="29" fillId="3" borderId="0" xfId="0" applyFont="1" applyFill="1" applyAlignment="1">
      <alignment vertical="top"/>
    </xf>
    <xf numFmtId="0" fontId="34" fillId="3" borderId="0" xfId="0" applyFont="1" applyFill="1"/>
    <xf numFmtId="0" fontId="12" fillId="3" borderId="0" xfId="0" applyFont="1" applyFill="1"/>
    <xf numFmtId="174" fontId="3" fillId="3" borderId="0" xfId="8" applyNumberFormat="1" applyFont="1" applyFill="1" applyBorder="1"/>
    <xf numFmtId="0" fontId="70" fillId="0" borderId="8" xfId="0" applyFont="1" applyBorder="1" applyAlignment="1">
      <alignment horizontal="left" vertical="center" wrapText="1"/>
    </xf>
    <xf numFmtId="174" fontId="70" fillId="0" borderId="8" xfId="8" applyNumberFormat="1" applyFont="1" applyBorder="1" applyAlignment="1">
      <alignment horizontal="right" vertical="center"/>
    </xf>
    <xf numFmtId="174" fontId="70" fillId="7" borderId="8" xfId="8" applyNumberFormat="1" applyFont="1" applyFill="1" applyBorder="1" applyAlignment="1">
      <alignment horizontal="right" vertical="center"/>
    </xf>
    <xf numFmtId="0" fontId="3" fillId="3" borderId="0" xfId="19" applyFont="1" applyFill="1" applyAlignment="1">
      <alignment horizontal="left" vertical="center"/>
    </xf>
    <xf numFmtId="0" fontId="2" fillId="3" borderId="0" xfId="19" applyFont="1" applyFill="1"/>
    <xf numFmtId="0" fontId="3" fillId="3" borderId="0" xfId="19" applyFont="1" applyFill="1"/>
    <xf numFmtId="166" fontId="10" fillId="4" borderId="0" xfId="2" applyNumberFormat="1" applyFill="1" applyAlignment="1" applyProtection="1">
      <alignment horizontal="left"/>
      <protection locked="0"/>
    </xf>
    <xf numFmtId="0" fontId="14" fillId="4" borderId="0" xfId="0" applyFont="1" applyFill="1" applyAlignment="1">
      <alignment wrapText="1"/>
    </xf>
    <xf numFmtId="0" fontId="14" fillId="4" borderId="0" xfId="0" applyFont="1" applyFill="1" applyAlignment="1"/>
    <xf numFmtId="0" fontId="57" fillId="4" borderId="1" xfId="0" applyFont="1" applyFill="1" applyBorder="1"/>
    <xf numFmtId="3" fontId="52" fillId="4" borderId="1" xfId="16" applyFont="1" applyFill="1" applyBorder="1"/>
    <xf numFmtId="174" fontId="56" fillId="4" borderId="8" xfId="15" applyNumberFormat="1" applyFont="1" applyFill="1" applyBorder="1" applyAlignment="1">
      <alignment horizontal="right" vertical="center"/>
    </xf>
    <xf numFmtId="174" fontId="56" fillId="7" borderId="8" xfId="15" applyNumberFormat="1" applyFont="1" applyFill="1" applyBorder="1" applyAlignment="1">
      <alignment horizontal="right" vertical="center"/>
    </xf>
    <xf numFmtId="0" fontId="14" fillId="0" borderId="0" xfId="0" applyNumberFormat="1" applyFont="1" applyAlignment="1">
      <alignment horizontal="left" vertical="center"/>
    </xf>
    <xf numFmtId="0" fontId="14" fillId="0" borderId="4" xfId="0" applyFont="1" applyBorder="1" applyAlignment="1">
      <alignment vertical="center" wrapText="1"/>
    </xf>
    <xf numFmtId="1" fontId="14" fillId="4" borderId="0" xfId="15" applyNumberFormat="1" applyFont="1" applyFill="1" applyAlignment="1">
      <alignment horizontal="left" vertical="center"/>
    </xf>
    <xf numFmtId="0" fontId="14" fillId="4" borderId="0" xfId="0" applyFont="1" applyFill="1" applyAlignment="1">
      <alignment horizontal="left" vertical="center" indent="5"/>
    </xf>
    <xf numFmtId="0" fontId="58" fillId="4" borderId="0" xfId="0" applyFont="1" applyFill="1" applyAlignment="1">
      <alignment horizontal="left" vertical="center" wrapText="1"/>
    </xf>
    <xf numFmtId="183" fontId="3" fillId="0" borderId="0" xfId="0" applyNumberFormat="1" applyFont="1" applyAlignment="1">
      <alignment horizontal="right"/>
    </xf>
    <xf numFmtId="37" fontId="10" fillId="4" borderId="0" xfId="2" applyNumberFormat="1" applyFont="1" applyFill="1" applyBorder="1" applyAlignment="1">
      <alignment horizontal="left"/>
    </xf>
    <xf numFmtId="2" fontId="3" fillId="0" borderId="0" xfId="0" applyNumberFormat="1" applyFont="1" applyAlignment="1">
      <alignment horizontal="right"/>
    </xf>
    <xf numFmtId="183" fontId="3" fillId="0" borderId="3" xfId="0" applyNumberFormat="1" applyFont="1" applyBorder="1" applyAlignment="1">
      <alignment horizontal="right"/>
    </xf>
    <xf numFmtId="17" fontId="3" fillId="0" borderId="0" xfId="0" applyNumberFormat="1" applyFont="1" applyBorder="1" applyAlignment="1">
      <alignment horizontal="right"/>
    </xf>
    <xf numFmtId="183" fontId="3" fillId="0" borderId="0" xfId="0" applyNumberFormat="1" applyFont="1" applyBorder="1" applyAlignment="1">
      <alignment horizontal="right"/>
    </xf>
    <xf numFmtId="2" fontId="3" fillId="0" borderId="3" xfId="0" applyNumberFormat="1" applyFont="1" applyBorder="1" applyAlignment="1">
      <alignment horizontal="right"/>
    </xf>
    <xf numFmtId="167" fontId="3" fillId="0" borderId="3" xfId="0" applyNumberFormat="1" applyFont="1" applyBorder="1"/>
    <xf numFmtId="173" fontId="3" fillId="0" borderId="3" xfId="0" applyNumberFormat="1" applyFont="1" applyBorder="1"/>
    <xf numFmtId="0" fontId="3" fillId="0" borderId="3" xfId="0" applyFont="1" applyBorder="1"/>
    <xf numFmtId="2" fontId="3" fillId="0" borderId="3" xfId="9" applyNumberFormat="1" applyFont="1" applyFill="1" applyBorder="1"/>
    <xf numFmtId="2" fontId="3" fillId="0" borderId="0" xfId="9" applyNumberFormat="1" applyFont="1" applyFill="1"/>
    <xf numFmtId="2" fontId="3" fillId="0" borderId="0" xfId="9" applyNumberFormat="1" applyFont="1" applyFill="1" applyAlignment="1">
      <alignment horizontal="right"/>
    </xf>
    <xf numFmtId="3" fontId="3" fillId="4" borderId="3" xfId="0" applyNumberFormat="1" applyFont="1" applyFill="1" applyBorder="1"/>
    <xf numFmtId="167" fontId="3" fillId="4" borderId="3" xfId="0" applyNumberFormat="1" applyFont="1" applyFill="1" applyBorder="1"/>
    <xf numFmtId="0" fontId="3" fillId="4" borderId="3" xfId="0" applyFont="1" applyFill="1" applyBorder="1"/>
    <xf numFmtId="0" fontId="3" fillId="4" borderId="0" xfId="0" applyFont="1" applyFill="1" applyAlignment="1">
      <alignment horizontal="right"/>
    </xf>
    <xf numFmtId="167" fontId="3" fillId="4" borderId="3" xfId="9" applyNumberFormat="1" applyFont="1" applyFill="1" applyBorder="1"/>
    <xf numFmtId="3" fontId="3" fillId="0" borderId="3" xfId="0" applyNumberFormat="1" applyFont="1" applyBorder="1"/>
    <xf numFmtId="173" fontId="3" fillId="0" borderId="3" xfId="8" applyNumberFormat="1" applyFont="1" applyBorder="1"/>
    <xf numFmtId="182" fontId="3" fillId="0" borderId="0" xfId="0" applyNumberFormat="1" applyFont="1" applyAlignment="1">
      <alignment horizontal="right"/>
    </xf>
    <xf numFmtId="180" fontId="6" fillId="0" borderId="3" xfId="0" applyNumberFormat="1" applyFont="1" applyBorder="1"/>
    <xf numFmtId="0" fontId="6" fillId="0" borderId="3" xfId="0" applyFont="1" applyBorder="1"/>
    <xf numFmtId="0" fontId="6" fillId="0" borderId="0" xfId="0" applyFont="1" applyAlignment="1">
      <alignment horizontal="right"/>
    </xf>
    <xf numFmtId="166" fontId="11" fillId="4" borderId="0" xfId="2" applyNumberFormat="1" applyFont="1" applyFill="1" applyBorder="1" applyAlignment="1">
      <alignment horizontal="left" vertical="top"/>
    </xf>
    <xf numFmtId="37" fontId="11" fillId="4" borderId="0" xfId="2" applyNumberFormat="1" applyFont="1" applyFill="1" applyBorder="1" applyAlignment="1">
      <alignment horizontal="right" vertical="top"/>
    </xf>
    <xf numFmtId="0" fontId="3" fillId="0" borderId="0" xfId="0" applyFont="1" applyAlignment="1">
      <alignment horizontal="left" vertical="top" wrapText="1"/>
    </xf>
    <xf numFmtId="167" fontId="3" fillId="0" borderId="0" xfId="0" applyNumberFormat="1" applyFont="1" applyBorder="1"/>
    <xf numFmtId="0" fontId="0" fillId="0" borderId="0" xfId="0" applyBorder="1"/>
    <xf numFmtId="0" fontId="50" fillId="7" borderId="1" xfId="0" applyFont="1" applyFill="1" applyBorder="1" applyAlignment="1">
      <alignment horizontal="left" vertical="center" indent="2"/>
    </xf>
    <xf numFmtId="173" fontId="10" fillId="7" borderId="1" xfId="8" applyNumberFormat="1" applyFont="1" applyFill="1" applyBorder="1" applyAlignment="1">
      <alignment horizontal="right" wrapText="1"/>
    </xf>
    <xf numFmtId="174" fontId="56" fillId="4" borderId="1" xfId="16" applyNumberFormat="1" applyFont="1" applyFill="1" applyBorder="1" applyAlignment="1">
      <alignment horizontal="right" vertical="center"/>
    </xf>
    <xf numFmtId="0" fontId="58" fillId="4" borderId="3" xfId="0" applyFont="1" applyFill="1" applyBorder="1" applyAlignment="1">
      <alignment horizontal="left" vertical="center"/>
    </xf>
    <xf numFmtId="174" fontId="59" fillId="4" borderId="9" xfId="15" applyNumberFormat="1" applyFont="1" applyFill="1" applyBorder="1" applyAlignment="1">
      <alignment horizontal="right" vertical="center" wrapText="1"/>
    </xf>
    <xf numFmtId="0" fontId="58" fillId="0" borderId="3" xfId="0" applyFont="1" applyBorder="1"/>
    <xf numFmtId="3" fontId="56" fillId="4" borderId="3" xfId="16" applyFont="1" applyFill="1" applyBorder="1"/>
    <xf numFmtId="3" fontId="10" fillId="4" borderId="3" xfId="16" applyFont="1" applyFill="1" applyBorder="1"/>
    <xf numFmtId="49" fontId="10" fillId="4" borderId="3" xfId="2" applyNumberFormat="1" applyFill="1" applyBorder="1" applyAlignment="1">
      <alignment horizontal="left"/>
    </xf>
    <xf numFmtId="174" fontId="11" fillId="4" borderId="8" xfId="8" applyNumberFormat="1" applyFont="1" applyFill="1" applyBorder="1" applyAlignment="1">
      <alignment horizontal="right" vertical="center"/>
    </xf>
    <xf numFmtId="174" fontId="10" fillId="4" borderId="3" xfId="8" applyNumberFormat="1" applyFont="1" applyFill="1" applyBorder="1" applyAlignment="1">
      <alignment horizontal="right"/>
    </xf>
    <xf numFmtId="49" fontId="11" fillId="4" borderId="0" xfId="2" applyNumberFormat="1" applyFont="1" applyFill="1" applyBorder="1" applyAlignment="1">
      <alignment horizontal="left" vertical="top"/>
    </xf>
    <xf numFmtId="184" fontId="10" fillId="4" borderId="11" xfId="16" applyNumberFormat="1" applyFont="1" applyFill="1" applyBorder="1" applyAlignment="1">
      <alignment horizontal="right"/>
    </xf>
    <xf numFmtId="0" fontId="3" fillId="0" borderId="0" xfId="0" applyFont="1" applyBorder="1" applyAlignment="1">
      <alignment horizontal="center"/>
    </xf>
    <xf numFmtId="2" fontId="3" fillId="0" borderId="0" xfId="0" applyNumberFormat="1" applyFont="1" applyBorder="1" applyAlignment="1">
      <alignment horizontal="right"/>
    </xf>
    <xf numFmtId="0" fontId="75" fillId="10" borderId="12" xfId="21" applyFont="1" applyFill="1" applyBorder="1" applyAlignment="1">
      <alignment horizontal="left"/>
    </xf>
    <xf numFmtId="0" fontId="75" fillId="10" borderId="6" xfId="21" applyFont="1" applyFill="1" applyBorder="1" applyAlignment="1">
      <alignment horizontal="right"/>
    </xf>
    <xf numFmtId="0" fontId="75" fillId="10" borderId="13" xfId="21" applyFont="1" applyFill="1" applyBorder="1" applyAlignment="1">
      <alignment horizontal="right"/>
    </xf>
    <xf numFmtId="0" fontId="16" fillId="0" borderId="0" xfId="21"/>
    <xf numFmtId="0" fontId="76" fillId="10" borderId="14" xfId="21" applyFont="1" applyFill="1" applyBorder="1" applyAlignment="1">
      <alignment horizontal="left"/>
    </xf>
    <xf numFmtId="0" fontId="76" fillId="10" borderId="3" xfId="21" applyFont="1" applyFill="1" applyBorder="1" applyAlignment="1">
      <alignment horizontal="right"/>
    </xf>
    <xf numFmtId="0" fontId="76" fillId="10" borderId="15" xfId="21" applyFont="1" applyFill="1" applyBorder="1" applyAlignment="1">
      <alignment horizontal="right"/>
    </xf>
    <xf numFmtId="0" fontId="76" fillId="10" borderId="16" xfId="21" applyFont="1" applyFill="1" applyBorder="1" applyAlignment="1">
      <alignment horizontal="left"/>
    </xf>
    <xf numFmtId="167" fontId="76" fillId="10" borderId="0" xfId="21" applyNumberFormat="1" applyFont="1" applyFill="1" applyAlignment="1">
      <alignment horizontal="right"/>
    </xf>
    <xf numFmtId="167" fontId="76" fillId="10" borderId="7" xfId="21" applyNumberFormat="1" applyFont="1" applyFill="1" applyBorder="1" applyAlignment="1">
      <alignment horizontal="right"/>
    </xf>
    <xf numFmtId="0" fontId="76" fillId="10" borderId="16" xfId="21" applyFont="1" applyFill="1" applyBorder="1"/>
    <xf numFmtId="0" fontId="75" fillId="10" borderId="16" xfId="21" applyFont="1" applyFill="1" applyBorder="1" applyAlignment="1">
      <alignment horizontal="left"/>
    </xf>
    <xf numFmtId="167" fontId="76" fillId="10" borderId="3" xfId="21" applyNumberFormat="1" applyFont="1" applyFill="1" applyBorder="1" applyAlignment="1">
      <alignment horizontal="right"/>
    </xf>
    <xf numFmtId="167" fontId="76" fillId="10" borderId="15" xfId="21" applyNumberFormat="1" applyFont="1" applyFill="1" applyBorder="1" applyAlignment="1">
      <alignment horizontal="right"/>
    </xf>
    <xf numFmtId="167" fontId="76" fillId="10" borderId="9" xfId="21" applyNumberFormat="1" applyFont="1" applyFill="1" applyBorder="1" applyAlignment="1">
      <alignment horizontal="right"/>
    </xf>
    <xf numFmtId="167" fontId="76" fillId="10" borderId="17" xfId="21" applyNumberFormat="1" applyFont="1" applyFill="1" applyBorder="1" applyAlignment="1">
      <alignment horizontal="right"/>
    </xf>
    <xf numFmtId="167" fontId="76" fillId="10" borderId="6" xfId="21" applyNumberFormat="1" applyFont="1" applyFill="1" applyBorder="1" applyAlignment="1">
      <alignment horizontal="right"/>
    </xf>
    <xf numFmtId="167" fontId="76" fillId="10" borderId="13" xfId="21" applyNumberFormat="1" applyFont="1" applyFill="1" applyBorder="1" applyAlignment="1">
      <alignment horizontal="right"/>
    </xf>
    <xf numFmtId="0" fontId="75" fillId="10" borderId="18" xfId="21" applyFont="1" applyFill="1" applyBorder="1" applyAlignment="1">
      <alignment horizontal="left"/>
    </xf>
    <xf numFmtId="0" fontId="76" fillId="0" borderId="0" xfId="21" applyFont="1" applyAlignment="1">
      <alignment horizontal="left"/>
    </xf>
    <xf numFmtId="3" fontId="10" fillId="4" borderId="0" xfId="16" applyFont="1" applyFill="1"/>
    <xf numFmtId="0" fontId="75" fillId="0" borderId="12" xfId="23" applyFont="1" applyBorder="1" applyAlignment="1">
      <alignment horizontal="left"/>
    </xf>
    <xf numFmtId="37" fontId="77" fillId="0" borderId="6" xfId="12" applyNumberFormat="1" applyFont="1" applyBorder="1" applyAlignment="1">
      <alignment horizontal="right"/>
    </xf>
    <xf numFmtId="0" fontId="75" fillId="0" borderId="6" xfId="0" applyFont="1" applyBorder="1" applyAlignment="1">
      <alignment horizontal="center"/>
    </xf>
    <xf numFmtId="49" fontId="75" fillId="0" borderId="13" xfId="0" applyNumberFormat="1" applyFont="1" applyBorder="1" applyAlignment="1">
      <alignment horizontal="center"/>
    </xf>
    <xf numFmtId="49" fontId="75" fillId="0" borderId="12" xfId="0" applyNumberFormat="1" applyFont="1" applyBorder="1" applyAlignment="1">
      <alignment horizontal="center"/>
    </xf>
    <xf numFmtId="49" fontId="75" fillId="0" borderId="6" xfId="0" applyNumberFormat="1" applyFont="1" applyBorder="1" applyAlignment="1">
      <alignment horizontal="center"/>
    </xf>
    <xf numFmtId="0" fontId="76" fillId="0" borderId="14" xfId="23" applyFont="1" applyBorder="1" applyAlignment="1">
      <alignment horizontal="left"/>
    </xf>
    <xf numFmtId="37" fontId="77" fillId="0" borderId="3" xfId="12" applyNumberFormat="1" applyFont="1" applyBorder="1" applyAlignment="1">
      <alignment horizontal="right"/>
    </xf>
    <xf numFmtId="0" fontId="76" fillId="0" borderId="3" xfId="0" applyFont="1" applyBorder="1" applyAlignment="1">
      <alignment horizontal="center"/>
    </xf>
    <xf numFmtId="0" fontId="76" fillId="0" borderId="15" xfId="0" applyFont="1" applyBorder="1" applyAlignment="1">
      <alignment horizontal="center"/>
    </xf>
    <xf numFmtId="0" fontId="76" fillId="0" borderId="14" xfId="0" applyFont="1" applyBorder="1" applyAlignment="1">
      <alignment horizontal="center" wrapText="1"/>
    </xf>
    <xf numFmtId="37" fontId="77" fillId="0" borderId="16" xfId="12" applyNumberFormat="1" applyFont="1" applyBorder="1"/>
    <xf numFmtId="37" fontId="77" fillId="0" borderId="0" xfId="12" applyNumberFormat="1" applyFont="1" applyAlignment="1">
      <alignment horizontal="right"/>
    </xf>
    <xf numFmtId="175" fontId="78" fillId="0" borderId="0" xfId="12" applyNumberFormat="1" applyFont="1" applyAlignment="1">
      <alignment horizontal="right" vertical="center"/>
    </xf>
    <xf numFmtId="175" fontId="78" fillId="0" borderId="7" xfId="12" applyNumberFormat="1" applyFont="1" applyBorder="1" applyAlignment="1">
      <alignment horizontal="right" vertical="center"/>
    </xf>
    <xf numFmtId="3" fontId="77" fillId="0" borderId="16" xfId="12" applyFont="1" applyBorder="1"/>
    <xf numFmtId="3" fontId="77" fillId="0" borderId="0" xfId="12" applyFont="1"/>
    <xf numFmtId="3" fontId="77" fillId="0" borderId="7" xfId="12" applyFont="1" applyBorder="1"/>
    <xf numFmtId="37" fontId="78" fillId="0" borderId="16" xfId="12" applyNumberFormat="1" applyFont="1" applyBorder="1" applyAlignment="1">
      <alignment vertical="center"/>
    </xf>
    <xf numFmtId="37" fontId="77" fillId="0" borderId="0" xfId="12" applyNumberFormat="1" applyFont="1" applyAlignment="1">
      <alignment vertical="center"/>
    </xf>
    <xf numFmtId="175" fontId="77" fillId="0" borderId="0" xfId="12" applyNumberFormat="1" applyFont="1" applyAlignment="1">
      <alignment horizontal="right"/>
    </xf>
    <xf numFmtId="185" fontId="77" fillId="0" borderId="7" xfId="12" applyNumberFormat="1" applyFont="1" applyBorder="1"/>
    <xf numFmtId="185" fontId="77" fillId="0" borderId="16" xfId="12" applyNumberFormat="1" applyFont="1" applyBorder="1"/>
    <xf numFmtId="37" fontId="77" fillId="0" borderId="0" xfId="12" applyNumberFormat="1" applyFont="1"/>
    <xf numFmtId="174" fontId="77" fillId="0" borderId="0" xfId="22" applyNumberFormat="1" applyFont="1" applyFill="1" applyBorder="1" applyAlignment="1">
      <alignment horizontal="right"/>
    </xf>
    <xf numFmtId="175" fontId="77" fillId="0" borderId="7" xfId="12" applyNumberFormat="1" applyFont="1" applyBorder="1" applyAlignment="1">
      <alignment horizontal="right"/>
    </xf>
    <xf numFmtId="175" fontId="77" fillId="0" borderId="16" xfId="12" applyNumberFormat="1" applyFont="1" applyBorder="1" applyAlignment="1">
      <alignment horizontal="right"/>
    </xf>
    <xf numFmtId="37" fontId="78" fillId="0" borderId="16" xfId="12" applyNumberFormat="1" applyFont="1" applyBorder="1"/>
    <xf numFmtId="168" fontId="77" fillId="0" borderId="0" xfId="24" applyNumberFormat="1" applyFont="1" applyFill="1" applyBorder="1" applyAlignment="1">
      <alignment horizontal="right"/>
    </xf>
    <xf numFmtId="168" fontId="77" fillId="0" borderId="7" xfId="24" applyNumberFormat="1" applyFont="1" applyFill="1" applyBorder="1" applyAlignment="1">
      <alignment horizontal="right"/>
    </xf>
    <xf numFmtId="0" fontId="56" fillId="0" borderId="16" xfId="25" applyFont="1" applyBorder="1"/>
    <xf numFmtId="37" fontId="52" fillId="0" borderId="0" xfId="25" applyNumberFormat="1" applyFont="1"/>
    <xf numFmtId="37" fontId="56" fillId="0" borderId="16" xfId="25" applyNumberFormat="1" applyFont="1" applyBorder="1"/>
    <xf numFmtId="3" fontId="77" fillId="0" borderId="0" xfId="12" applyFont="1" applyAlignment="1">
      <alignment vertical="center"/>
    </xf>
    <xf numFmtId="168" fontId="77" fillId="0" borderId="16" xfId="24" applyNumberFormat="1" applyFont="1" applyFill="1" applyBorder="1" applyAlignment="1">
      <alignment horizontal="right"/>
    </xf>
    <xf numFmtId="37" fontId="77" fillId="0" borderId="16" xfId="12" applyNumberFormat="1" applyFont="1" applyBorder="1" applyAlignment="1">
      <alignment horizontal="left"/>
    </xf>
    <xf numFmtId="175" fontId="77" fillId="0" borderId="0" xfId="12" applyNumberFormat="1" applyFont="1" applyAlignment="1">
      <alignment horizontal="right" vertical="center"/>
    </xf>
    <xf numFmtId="187" fontId="52" fillId="0" borderId="0" xfId="24" applyNumberFormat="1" applyFont="1" applyFill="1" applyBorder="1" applyAlignment="1" applyProtection="1">
      <protection locked="0"/>
    </xf>
    <xf numFmtId="187" fontId="52" fillId="0" borderId="7" xfId="24" applyNumberFormat="1" applyFont="1" applyFill="1" applyBorder="1" applyAlignment="1" applyProtection="1">
      <protection locked="0"/>
    </xf>
    <xf numFmtId="188" fontId="77" fillId="0" borderId="0" xfId="12" applyNumberFormat="1" applyFont="1" applyAlignment="1">
      <alignment horizontal="right"/>
    </xf>
    <xf numFmtId="188" fontId="77" fillId="0" borderId="7" xfId="12" applyNumberFormat="1" applyFont="1" applyBorder="1" applyAlignment="1">
      <alignment horizontal="right"/>
    </xf>
    <xf numFmtId="0" fontId="52" fillId="0" borderId="16" xfId="25" applyFont="1" applyBorder="1"/>
    <xf numFmtId="37" fontId="52" fillId="0" borderId="16" xfId="25" applyNumberFormat="1" applyFont="1" applyBorder="1"/>
    <xf numFmtId="37" fontId="52" fillId="0" borderId="0" xfId="25" applyNumberFormat="1" applyFont="1" applyAlignment="1">
      <alignment wrapText="1"/>
    </xf>
    <xf numFmtId="37" fontId="52" fillId="0" borderId="14" xfId="25" applyNumberFormat="1" applyFont="1" applyBorder="1"/>
    <xf numFmtId="37" fontId="52" fillId="0" borderId="3" xfId="25" applyNumberFormat="1" applyFont="1" applyBorder="1"/>
    <xf numFmtId="187" fontId="52" fillId="0" borderId="3" xfId="24" applyNumberFormat="1" applyFont="1" applyFill="1" applyBorder="1" applyAlignment="1" applyProtection="1">
      <protection locked="0"/>
    </xf>
    <xf numFmtId="187" fontId="52" fillId="0" borderId="15" xfId="24" applyNumberFormat="1" applyFont="1" applyFill="1" applyBorder="1" applyAlignment="1" applyProtection="1">
      <protection locked="0"/>
    </xf>
    <xf numFmtId="37" fontId="52" fillId="0" borderId="0" xfId="25" applyNumberFormat="1" applyFont="1" applyBorder="1"/>
    <xf numFmtId="37" fontId="10" fillId="0" borderId="0" xfId="12" applyNumberFormat="1" applyFont="1"/>
    <xf numFmtId="188" fontId="10" fillId="0" borderId="0" xfId="12" applyNumberFormat="1" applyFont="1" applyAlignment="1">
      <alignment horizontal="right"/>
    </xf>
    <xf numFmtId="37" fontId="10" fillId="0" borderId="0" xfId="12" quotePrefix="1" applyNumberFormat="1" applyFont="1"/>
    <xf numFmtId="0" fontId="15" fillId="0" borderId="0" xfId="0" applyFont="1"/>
    <xf numFmtId="175" fontId="77" fillId="0" borderId="7" xfId="12" applyNumberFormat="1" applyFont="1" applyBorder="1" applyAlignment="1">
      <alignment horizontal="right" vertical="center"/>
    </xf>
    <xf numFmtId="37" fontId="78" fillId="0" borderId="14" xfId="12" applyNumberFormat="1" applyFont="1" applyBorder="1" applyAlignment="1">
      <alignment vertical="center"/>
    </xf>
    <xf numFmtId="175" fontId="77" fillId="0" borderId="0" xfId="12" applyNumberFormat="1" applyFont="1" applyBorder="1" applyAlignment="1">
      <alignment horizontal="right" vertical="center"/>
    </xf>
    <xf numFmtId="37" fontId="77" fillId="0" borderId="0" xfId="12" applyNumberFormat="1" applyFont="1" applyBorder="1" applyAlignment="1">
      <alignment vertical="center"/>
    </xf>
    <xf numFmtId="37" fontId="77" fillId="0" borderId="7" xfId="12" applyNumberFormat="1" applyFont="1" applyBorder="1" applyAlignment="1">
      <alignment vertical="center"/>
    </xf>
    <xf numFmtId="37" fontId="77" fillId="0" borderId="3" xfId="12" applyNumberFormat="1" applyFont="1" applyBorder="1" applyAlignment="1">
      <alignment vertical="center"/>
    </xf>
    <xf numFmtId="174" fontId="77" fillId="0" borderId="3" xfId="12" applyNumberFormat="1" applyFont="1" applyBorder="1" applyAlignment="1">
      <alignment horizontal="right"/>
    </xf>
    <xf numFmtId="174" fontId="77" fillId="0" borderId="3" xfId="22" applyNumberFormat="1" applyFont="1" applyFill="1" applyBorder="1" applyAlignment="1">
      <alignment horizontal="right"/>
    </xf>
    <xf numFmtId="174" fontId="77" fillId="0" borderId="15" xfId="12" applyNumberFormat="1" applyFont="1" applyBorder="1" applyAlignment="1">
      <alignment horizontal="right"/>
    </xf>
    <xf numFmtId="174" fontId="77" fillId="0" borderId="14" xfId="12" applyNumberFormat="1" applyFont="1" applyBorder="1" applyAlignment="1">
      <alignment horizontal="right"/>
    </xf>
    <xf numFmtId="0" fontId="8" fillId="0" borderId="0" xfId="11" applyFont="1" applyFill="1" applyAlignment="1">
      <alignment wrapText="1"/>
    </xf>
    <xf numFmtId="0" fontId="8" fillId="0" borderId="0" xfId="11" applyFont="1" applyAlignment="1">
      <alignment wrapText="1"/>
    </xf>
    <xf numFmtId="0" fontId="80" fillId="0" borderId="0" xfId="10" applyFont="1" applyFill="1" applyAlignment="1" applyProtection="1">
      <alignment wrapText="1"/>
    </xf>
    <xf numFmtId="0" fontId="81" fillId="0" borderId="0" xfId="10" applyFont="1" applyAlignment="1">
      <alignment wrapText="1"/>
    </xf>
    <xf numFmtId="0" fontId="12" fillId="0" borderId="0" xfId="0" applyFont="1" applyAlignment="1">
      <alignment wrapText="1"/>
    </xf>
    <xf numFmtId="0" fontId="9" fillId="0" borderId="0" xfId="0" applyFont="1" applyAlignment="1">
      <alignment horizontal="center"/>
    </xf>
    <xf numFmtId="0" fontId="2" fillId="0" borderId="0" xfId="0" applyFont="1" applyAlignment="1">
      <alignment horizontal="center"/>
    </xf>
    <xf numFmtId="0" fontId="3" fillId="4" borderId="0" xfId="0" applyFont="1" applyFill="1" applyAlignment="1">
      <alignment horizontal="center"/>
    </xf>
    <xf numFmtId="0" fontId="3" fillId="0" borderId="0" xfId="0" applyFont="1" applyAlignment="1">
      <alignment horizontal="center"/>
    </xf>
    <xf numFmtId="0" fontId="3" fillId="0" borderId="0" xfId="0" applyFont="1" applyBorder="1" applyAlignment="1">
      <alignment horizontal="center"/>
    </xf>
    <xf numFmtId="0" fontId="35" fillId="8" borderId="0" xfId="0" applyFont="1" applyFill="1" applyAlignment="1">
      <alignment horizontal="left" wrapText="1"/>
    </xf>
    <xf numFmtId="0" fontId="35" fillId="8" borderId="4" xfId="0" applyFont="1" applyFill="1" applyBorder="1" applyAlignment="1">
      <alignment horizontal="left" wrapText="1"/>
    </xf>
    <xf numFmtId="0" fontId="26" fillId="0" borderId="0" xfId="0" applyFont="1" applyBorder="1" applyAlignment="1">
      <alignment horizontal="left" vertical="center" wrapText="1"/>
    </xf>
    <xf numFmtId="0" fontId="26" fillId="0" borderId="4" xfId="0" applyFont="1" applyBorder="1" applyAlignment="1">
      <alignment horizontal="left" vertical="center" wrapText="1"/>
    </xf>
    <xf numFmtId="0" fontId="25" fillId="4" borderId="0" xfId="0" applyFont="1" applyFill="1" applyAlignment="1">
      <alignment vertical="center" wrapText="1"/>
    </xf>
    <xf numFmtId="0" fontId="25" fillId="4" borderId="4" xfId="0" applyFont="1" applyFill="1" applyBorder="1" applyAlignment="1">
      <alignment vertical="center" wrapText="1"/>
    </xf>
    <xf numFmtId="0" fontId="29" fillId="4" borderId="5" xfId="0" applyFont="1" applyFill="1" applyBorder="1" applyAlignment="1">
      <alignment vertical="center" wrapText="1"/>
    </xf>
    <xf numFmtId="0" fontId="14" fillId="4" borderId="0" xfId="0" applyFont="1" applyFill="1" applyAlignment="1">
      <alignment horizontal="left" vertical="top" wrapText="1"/>
    </xf>
    <xf numFmtId="3" fontId="11" fillId="4" borderId="0" xfId="16" applyFont="1" applyFill="1"/>
    <xf numFmtId="3" fontId="10" fillId="4" borderId="0" xfId="16" applyFont="1" applyFill="1" applyAlignment="1">
      <alignment horizontal="left" vertical="center" wrapText="1"/>
    </xf>
    <xf numFmtId="0" fontId="58" fillId="4" borderId="0" xfId="0" applyFont="1" applyFill="1" applyAlignment="1">
      <alignment horizontal="left" vertical="center" wrapText="1"/>
    </xf>
    <xf numFmtId="0" fontId="14" fillId="4" borderId="0" xfId="0" applyFont="1" applyFill="1" applyAlignment="1">
      <alignment wrapText="1"/>
    </xf>
    <xf numFmtId="3" fontId="10" fillId="4" borderId="0" xfId="16" applyFont="1" applyFill="1" applyAlignment="1">
      <alignment horizontal="left" vertical="top" wrapText="1"/>
    </xf>
    <xf numFmtId="3" fontId="10" fillId="4" borderId="0" xfId="16" applyFont="1" applyFill="1"/>
    <xf numFmtId="3" fontId="10" fillId="4" borderId="11" xfId="16" applyFont="1" applyFill="1" applyBorder="1"/>
    <xf numFmtId="3" fontId="11" fillId="4" borderId="0" xfId="16" applyFont="1" applyFill="1" applyAlignment="1">
      <alignment horizontal="left" vertical="top" wrapText="1"/>
    </xf>
    <xf numFmtId="0" fontId="81" fillId="0" borderId="0" xfId="10" applyFont="1"/>
    <xf numFmtId="0" fontId="82" fillId="0" borderId="0" xfId="11" applyFont="1" applyFill="1" applyAlignment="1">
      <alignment wrapText="1"/>
    </xf>
  </cellXfs>
  <cellStyles count="26">
    <cellStyle name="Comma" xfId="22" builtinId="3"/>
    <cellStyle name="Comma 10" xfId="8" xr:uid="{D209336F-BCC6-4035-8C70-E65E49C609F0}"/>
    <cellStyle name="Comma 2" xfId="15" xr:uid="{6F4A9659-632A-4FED-85C8-934A209667D9}"/>
    <cellStyle name="Comma 8" xfId="20" xr:uid="{54F37231-A547-4B83-94BA-989D8BC363A2}"/>
    <cellStyle name="Currency 2" xfId="13" xr:uid="{FB3D261E-66C9-47F3-91EA-F688A8BD8C54}"/>
    <cellStyle name="Hyperlink" xfId="10" builtinId="8"/>
    <cellStyle name="Normal" xfId="0" builtinId="0"/>
    <cellStyle name="Normal 18 2" xfId="3" xr:uid="{43265503-55EE-477F-80FF-3081671842E1}"/>
    <cellStyle name="Normal 2 2" xfId="14" xr:uid="{25B91C4B-14F5-4148-BB29-E56C6A98795A}"/>
    <cellStyle name="Normal 3" xfId="1" xr:uid="{780CD185-8981-48A0-868A-A85669CB0985}"/>
    <cellStyle name="Normal 3 2" xfId="16" xr:uid="{66C93879-E88C-4295-B89E-A8FEE11E2709}"/>
    <cellStyle name="Normal 3 2 2" xfId="17" xr:uid="{95FE28FE-511F-4D3F-910C-AA7ACC6B8D4E}"/>
    <cellStyle name="Normal 32 2" xfId="5" xr:uid="{67391BA9-D91B-42F1-92A2-0619D0C91F63}"/>
    <cellStyle name="Normal 32 2 3" xfId="11" xr:uid="{FD1D677E-E432-43EF-91A3-44CB64185BEC}"/>
    <cellStyle name="Normal 39" xfId="19" xr:uid="{E7682264-68C0-4244-9AC5-273DD9A6F890}"/>
    <cellStyle name="Normal 4" xfId="6" xr:uid="{684D00EE-3025-4D4D-B28E-CD982FDE4FFA}"/>
    <cellStyle name="Normal 5" xfId="18" xr:uid="{8AD2609A-E65F-4137-A3C5-C34763DD1FBE}"/>
    <cellStyle name="Normal 5 2" xfId="21" xr:uid="{B6C52672-6A7D-456E-B68A-BD1A9A7D15BB}"/>
    <cellStyle name="Normal 6" xfId="23" xr:uid="{20F703F2-E0C8-4CC4-A50C-69E62C344B9D}"/>
    <cellStyle name="Normal_1105614_1" xfId="25" xr:uid="{00FDC6B2-2CA4-4D28-80FD-2275744253DB}"/>
    <cellStyle name="Normal_Fiscal Outlook Tables and Figures" xfId="12" xr:uid="{57D6FBC4-22E0-4BC6-A9B4-D6E6D01E9C5C}"/>
    <cellStyle name="Normal_New fiscal indicator table" xfId="2" xr:uid="{62D17FAC-D551-4686-AF3A-427B8784F0F5}"/>
    <cellStyle name="Note 2" xfId="4" xr:uid="{93439F56-E4E5-45B2-8B5D-15576DBE9D02}"/>
    <cellStyle name="Percent" xfId="9" builtinId="5"/>
    <cellStyle name="Percent 2" xfId="7" xr:uid="{E9F6D841-1D30-4069-8F83-A480F1DD2AD3}"/>
    <cellStyle name="Percent 2 2" xfId="24" xr:uid="{61BD94F5-F8A4-438E-A79A-AC2C174ED3EE}"/>
  </cellStyles>
  <dxfs count="0"/>
  <tableStyles count="0" defaultTableStyle="TableStyleMedium2" defaultPivotStyle="PivotStyleLight16"/>
  <colors>
    <mruColors>
      <color rgb="FF0083AC"/>
      <color rgb="FF3E403A"/>
      <color rgb="FF67A854"/>
      <color rgb="FF00B5E4"/>
      <color rgb="FFA9A7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3.xml"/><Relationship Id="rId21" Type="http://schemas.openxmlformats.org/officeDocument/2006/relationships/worksheet" Target="worksheets/sheet11.xml"/><Relationship Id="rId42" Type="http://schemas.openxmlformats.org/officeDocument/2006/relationships/chartsheet" Target="chartsheets/sheet21.xml"/><Relationship Id="rId47" Type="http://schemas.openxmlformats.org/officeDocument/2006/relationships/worksheet" Target="worksheets/sheet24.xml"/><Relationship Id="rId63" Type="http://schemas.openxmlformats.org/officeDocument/2006/relationships/worksheet" Target="worksheets/sheet32.xml"/><Relationship Id="rId68" Type="http://schemas.openxmlformats.org/officeDocument/2006/relationships/chartsheet" Target="chartsheets/sheet34.xml"/><Relationship Id="rId84" Type="http://schemas.openxmlformats.org/officeDocument/2006/relationships/chartsheet" Target="chartsheets/sheet42.xml"/><Relationship Id="rId89" Type="http://schemas.openxmlformats.org/officeDocument/2006/relationships/worksheet" Target="worksheets/sheet46.xml"/><Relationship Id="rId112" Type="http://schemas.openxmlformats.org/officeDocument/2006/relationships/sharedStrings" Target="sharedStrings.xml"/><Relationship Id="rId16" Type="http://schemas.openxmlformats.org/officeDocument/2006/relationships/chartsheet" Target="chartsheets/sheet8.xml"/><Relationship Id="rId107" Type="http://schemas.openxmlformats.org/officeDocument/2006/relationships/worksheet" Target="worksheets/sheet64.xml"/><Relationship Id="rId11" Type="http://schemas.openxmlformats.org/officeDocument/2006/relationships/worksheet" Target="worksheets/sheet6.xml"/><Relationship Id="rId32" Type="http://schemas.openxmlformats.org/officeDocument/2006/relationships/chartsheet" Target="chartsheets/sheet16.xml"/><Relationship Id="rId37" Type="http://schemas.openxmlformats.org/officeDocument/2006/relationships/worksheet" Target="worksheets/sheet19.xml"/><Relationship Id="rId53" Type="http://schemas.openxmlformats.org/officeDocument/2006/relationships/worksheet" Target="worksheets/sheet27.xml"/><Relationship Id="rId58" Type="http://schemas.openxmlformats.org/officeDocument/2006/relationships/chartsheet" Target="chartsheets/sheet29.xml"/><Relationship Id="rId74" Type="http://schemas.openxmlformats.org/officeDocument/2006/relationships/chartsheet" Target="chartsheets/sheet37.xml"/><Relationship Id="rId79" Type="http://schemas.openxmlformats.org/officeDocument/2006/relationships/worksheet" Target="worksheets/sheet40.xml"/><Relationship Id="rId102" Type="http://schemas.openxmlformats.org/officeDocument/2006/relationships/worksheet" Target="worksheets/sheet59.xml"/><Relationship Id="rId5" Type="http://schemas.openxmlformats.org/officeDocument/2006/relationships/worksheet" Target="worksheets/sheet3.xml"/><Relationship Id="rId90" Type="http://schemas.openxmlformats.org/officeDocument/2006/relationships/worksheet" Target="worksheets/sheet47.xml"/><Relationship Id="rId95" Type="http://schemas.openxmlformats.org/officeDocument/2006/relationships/worksheet" Target="worksheets/sheet52.xml"/><Relationship Id="rId22" Type="http://schemas.openxmlformats.org/officeDocument/2006/relationships/chartsheet" Target="chartsheets/sheet11.xml"/><Relationship Id="rId27" Type="http://schemas.openxmlformats.org/officeDocument/2006/relationships/worksheet" Target="worksheets/sheet14.xml"/><Relationship Id="rId43" Type="http://schemas.openxmlformats.org/officeDocument/2006/relationships/worksheet" Target="worksheets/sheet22.xml"/><Relationship Id="rId48" Type="http://schemas.openxmlformats.org/officeDocument/2006/relationships/chartsheet" Target="chartsheets/sheet24.xml"/><Relationship Id="rId64" Type="http://schemas.openxmlformats.org/officeDocument/2006/relationships/chartsheet" Target="chartsheets/sheet32.xml"/><Relationship Id="rId69" Type="http://schemas.openxmlformats.org/officeDocument/2006/relationships/worksheet" Target="worksheets/sheet35.xml"/><Relationship Id="rId113" Type="http://schemas.openxmlformats.org/officeDocument/2006/relationships/calcChain" Target="calcChain.xml"/><Relationship Id="rId80" Type="http://schemas.openxmlformats.org/officeDocument/2006/relationships/chartsheet" Target="chartsheets/sheet40.xml"/><Relationship Id="rId85" Type="http://schemas.openxmlformats.org/officeDocument/2006/relationships/worksheet" Target="worksheets/sheet43.xml"/><Relationship Id="rId12" Type="http://schemas.openxmlformats.org/officeDocument/2006/relationships/chartsheet" Target="chartsheets/sheet6.xml"/><Relationship Id="rId17" Type="http://schemas.openxmlformats.org/officeDocument/2006/relationships/worksheet" Target="worksheets/sheet9.xml"/><Relationship Id="rId33" Type="http://schemas.openxmlformats.org/officeDocument/2006/relationships/worksheet" Target="worksheets/sheet17.xml"/><Relationship Id="rId38" Type="http://schemas.openxmlformats.org/officeDocument/2006/relationships/chartsheet" Target="chartsheets/sheet19.xml"/><Relationship Id="rId59" Type="http://schemas.openxmlformats.org/officeDocument/2006/relationships/worksheet" Target="worksheets/sheet30.xml"/><Relationship Id="rId103" Type="http://schemas.openxmlformats.org/officeDocument/2006/relationships/worksheet" Target="worksheets/sheet60.xml"/><Relationship Id="rId108" Type="http://schemas.openxmlformats.org/officeDocument/2006/relationships/worksheet" Target="worksheets/sheet65.xml"/><Relationship Id="rId54" Type="http://schemas.openxmlformats.org/officeDocument/2006/relationships/chartsheet" Target="chartsheets/sheet27.xml"/><Relationship Id="rId70" Type="http://schemas.openxmlformats.org/officeDocument/2006/relationships/chartsheet" Target="chartsheets/sheet35.xml"/><Relationship Id="rId75" Type="http://schemas.openxmlformats.org/officeDocument/2006/relationships/worksheet" Target="worksheets/sheet38.xml"/><Relationship Id="rId91" Type="http://schemas.openxmlformats.org/officeDocument/2006/relationships/worksheet" Target="worksheets/sheet48.xml"/><Relationship Id="rId96" Type="http://schemas.openxmlformats.org/officeDocument/2006/relationships/worksheet" Target="worksheets/sheet53.xml"/><Relationship Id="rId1" Type="http://schemas.openxmlformats.org/officeDocument/2006/relationships/worksheet" Target="worksheets/sheet1.xml"/><Relationship Id="rId6" Type="http://schemas.openxmlformats.org/officeDocument/2006/relationships/chartsheet" Target="chartsheets/sheet3.xml"/><Relationship Id="rId15" Type="http://schemas.openxmlformats.org/officeDocument/2006/relationships/worksheet" Target="worksheets/sheet8.xml"/><Relationship Id="rId23" Type="http://schemas.openxmlformats.org/officeDocument/2006/relationships/worksheet" Target="worksheets/sheet12.xml"/><Relationship Id="rId28" Type="http://schemas.openxmlformats.org/officeDocument/2006/relationships/chartsheet" Target="chartsheets/sheet14.xml"/><Relationship Id="rId36" Type="http://schemas.openxmlformats.org/officeDocument/2006/relationships/chartsheet" Target="chartsheets/sheet18.xml"/><Relationship Id="rId49" Type="http://schemas.openxmlformats.org/officeDocument/2006/relationships/worksheet" Target="worksheets/sheet25.xml"/><Relationship Id="rId57" Type="http://schemas.openxmlformats.org/officeDocument/2006/relationships/worksheet" Target="worksheets/sheet29.xml"/><Relationship Id="rId106" Type="http://schemas.openxmlformats.org/officeDocument/2006/relationships/worksheet" Target="worksheets/sheet63.xml"/><Relationship Id="rId10" Type="http://schemas.openxmlformats.org/officeDocument/2006/relationships/chartsheet" Target="chartsheets/sheet5.xml"/><Relationship Id="rId31" Type="http://schemas.openxmlformats.org/officeDocument/2006/relationships/worksheet" Target="worksheets/sheet16.xml"/><Relationship Id="rId44" Type="http://schemas.openxmlformats.org/officeDocument/2006/relationships/chartsheet" Target="chartsheets/sheet22.xml"/><Relationship Id="rId52" Type="http://schemas.openxmlformats.org/officeDocument/2006/relationships/chartsheet" Target="chartsheets/sheet26.xml"/><Relationship Id="rId60" Type="http://schemas.openxmlformats.org/officeDocument/2006/relationships/chartsheet" Target="chartsheets/sheet30.xml"/><Relationship Id="rId65" Type="http://schemas.openxmlformats.org/officeDocument/2006/relationships/worksheet" Target="worksheets/sheet33.xml"/><Relationship Id="rId73" Type="http://schemas.openxmlformats.org/officeDocument/2006/relationships/worksheet" Target="worksheets/sheet37.xml"/><Relationship Id="rId78" Type="http://schemas.openxmlformats.org/officeDocument/2006/relationships/chartsheet" Target="chartsheets/sheet39.xml"/><Relationship Id="rId81" Type="http://schemas.openxmlformats.org/officeDocument/2006/relationships/worksheet" Target="worksheets/sheet41.xml"/><Relationship Id="rId86" Type="http://schemas.openxmlformats.org/officeDocument/2006/relationships/chartsheet" Target="chartsheets/sheet43.xml"/><Relationship Id="rId94" Type="http://schemas.openxmlformats.org/officeDocument/2006/relationships/worksheet" Target="worksheets/sheet51.xml"/><Relationship Id="rId99" Type="http://schemas.openxmlformats.org/officeDocument/2006/relationships/worksheet" Target="worksheets/sheet56.xml"/><Relationship Id="rId101" Type="http://schemas.openxmlformats.org/officeDocument/2006/relationships/worksheet" Target="worksheets/sheet58.xml"/><Relationship Id="rId4" Type="http://schemas.openxmlformats.org/officeDocument/2006/relationships/chartsheet" Target="chartsheets/sheet2.xml"/><Relationship Id="rId9" Type="http://schemas.openxmlformats.org/officeDocument/2006/relationships/worksheet" Target="worksheets/sheet5.xml"/><Relationship Id="rId13" Type="http://schemas.openxmlformats.org/officeDocument/2006/relationships/worksheet" Target="worksheets/sheet7.xml"/><Relationship Id="rId18" Type="http://schemas.openxmlformats.org/officeDocument/2006/relationships/chartsheet" Target="chartsheets/sheet9.xml"/><Relationship Id="rId39" Type="http://schemas.openxmlformats.org/officeDocument/2006/relationships/worksheet" Target="worksheets/sheet20.xml"/><Relationship Id="rId109" Type="http://schemas.openxmlformats.org/officeDocument/2006/relationships/worksheet" Target="worksheets/sheet66.xml"/><Relationship Id="rId34" Type="http://schemas.openxmlformats.org/officeDocument/2006/relationships/chartsheet" Target="chartsheets/sheet17.xml"/><Relationship Id="rId50" Type="http://schemas.openxmlformats.org/officeDocument/2006/relationships/chartsheet" Target="chartsheets/sheet25.xml"/><Relationship Id="rId55" Type="http://schemas.openxmlformats.org/officeDocument/2006/relationships/worksheet" Target="worksheets/sheet28.xml"/><Relationship Id="rId76" Type="http://schemas.openxmlformats.org/officeDocument/2006/relationships/chartsheet" Target="chartsheets/sheet38.xml"/><Relationship Id="rId97" Type="http://schemas.openxmlformats.org/officeDocument/2006/relationships/worksheet" Target="worksheets/sheet54.xml"/><Relationship Id="rId104" Type="http://schemas.openxmlformats.org/officeDocument/2006/relationships/worksheet" Target="worksheets/sheet61.xml"/><Relationship Id="rId7" Type="http://schemas.openxmlformats.org/officeDocument/2006/relationships/worksheet" Target="worksheets/sheet4.xml"/><Relationship Id="rId71" Type="http://schemas.openxmlformats.org/officeDocument/2006/relationships/worksheet" Target="worksheets/sheet36.xml"/><Relationship Id="rId92" Type="http://schemas.openxmlformats.org/officeDocument/2006/relationships/worksheet" Target="worksheets/sheet49.xml"/><Relationship Id="rId2" Type="http://schemas.openxmlformats.org/officeDocument/2006/relationships/chartsheet" Target="chartsheets/sheet1.xml"/><Relationship Id="rId29" Type="http://schemas.openxmlformats.org/officeDocument/2006/relationships/worksheet" Target="worksheets/sheet15.xml"/><Relationship Id="rId24" Type="http://schemas.openxmlformats.org/officeDocument/2006/relationships/chartsheet" Target="chartsheets/sheet12.xml"/><Relationship Id="rId40" Type="http://schemas.openxmlformats.org/officeDocument/2006/relationships/chartsheet" Target="chartsheets/sheet20.xml"/><Relationship Id="rId45" Type="http://schemas.openxmlformats.org/officeDocument/2006/relationships/worksheet" Target="worksheets/sheet23.xml"/><Relationship Id="rId66" Type="http://schemas.openxmlformats.org/officeDocument/2006/relationships/chartsheet" Target="chartsheets/sheet33.xml"/><Relationship Id="rId87" Type="http://schemas.openxmlformats.org/officeDocument/2006/relationships/worksheet" Target="worksheets/sheet44.xml"/><Relationship Id="rId110" Type="http://schemas.openxmlformats.org/officeDocument/2006/relationships/theme" Target="theme/theme1.xml"/><Relationship Id="rId61" Type="http://schemas.openxmlformats.org/officeDocument/2006/relationships/worksheet" Target="worksheets/sheet31.xml"/><Relationship Id="rId82" Type="http://schemas.openxmlformats.org/officeDocument/2006/relationships/chartsheet" Target="chartsheets/sheet41.xml"/><Relationship Id="rId19" Type="http://schemas.openxmlformats.org/officeDocument/2006/relationships/worksheet" Target="worksheets/sheet10.xml"/><Relationship Id="rId14" Type="http://schemas.openxmlformats.org/officeDocument/2006/relationships/chartsheet" Target="chartsheets/sheet7.xml"/><Relationship Id="rId30" Type="http://schemas.openxmlformats.org/officeDocument/2006/relationships/chartsheet" Target="chartsheets/sheet15.xml"/><Relationship Id="rId35" Type="http://schemas.openxmlformats.org/officeDocument/2006/relationships/worksheet" Target="worksheets/sheet18.xml"/><Relationship Id="rId56" Type="http://schemas.openxmlformats.org/officeDocument/2006/relationships/chartsheet" Target="chartsheets/sheet28.xml"/><Relationship Id="rId77" Type="http://schemas.openxmlformats.org/officeDocument/2006/relationships/worksheet" Target="worksheets/sheet39.xml"/><Relationship Id="rId100" Type="http://schemas.openxmlformats.org/officeDocument/2006/relationships/worksheet" Target="worksheets/sheet57.xml"/><Relationship Id="rId105" Type="http://schemas.openxmlformats.org/officeDocument/2006/relationships/worksheet" Target="worksheets/sheet62.xml"/><Relationship Id="rId8" Type="http://schemas.openxmlformats.org/officeDocument/2006/relationships/chartsheet" Target="chartsheets/sheet4.xml"/><Relationship Id="rId51" Type="http://schemas.openxmlformats.org/officeDocument/2006/relationships/worksheet" Target="worksheets/sheet26.xml"/><Relationship Id="rId72" Type="http://schemas.openxmlformats.org/officeDocument/2006/relationships/chartsheet" Target="chartsheets/sheet36.xml"/><Relationship Id="rId93" Type="http://schemas.openxmlformats.org/officeDocument/2006/relationships/worksheet" Target="worksheets/sheet50.xml"/><Relationship Id="rId98" Type="http://schemas.openxmlformats.org/officeDocument/2006/relationships/worksheet" Target="worksheets/sheet55.xml"/><Relationship Id="rId3" Type="http://schemas.openxmlformats.org/officeDocument/2006/relationships/worksheet" Target="worksheets/sheet2.xml"/><Relationship Id="rId25" Type="http://schemas.openxmlformats.org/officeDocument/2006/relationships/worksheet" Target="worksheets/sheet13.xml"/><Relationship Id="rId46" Type="http://schemas.openxmlformats.org/officeDocument/2006/relationships/chartsheet" Target="chartsheets/sheet23.xml"/><Relationship Id="rId67" Type="http://schemas.openxmlformats.org/officeDocument/2006/relationships/worksheet" Target="worksheets/sheet34.xml"/><Relationship Id="rId20" Type="http://schemas.openxmlformats.org/officeDocument/2006/relationships/chartsheet" Target="chartsheets/sheet10.xml"/><Relationship Id="rId41" Type="http://schemas.openxmlformats.org/officeDocument/2006/relationships/worksheet" Target="worksheets/sheet21.xml"/><Relationship Id="rId62" Type="http://schemas.openxmlformats.org/officeDocument/2006/relationships/chartsheet" Target="chartsheets/sheet31.xml"/><Relationship Id="rId83" Type="http://schemas.openxmlformats.org/officeDocument/2006/relationships/worksheet" Target="worksheets/sheet42.xml"/><Relationship Id="rId88" Type="http://schemas.openxmlformats.org/officeDocument/2006/relationships/worksheet" Target="worksheets/sheet45.xml"/><Relationship Id="rId11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xml"/><Relationship Id="rId1" Type="http://schemas.microsoft.com/office/2011/relationships/chartStyle" Target="style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xml"/><Relationship Id="rId1" Type="http://schemas.microsoft.com/office/2011/relationships/chartStyle" Target="style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212904922732529E-2"/>
          <c:y val="8.1333475593773838E-2"/>
          <c:w val="0.92835508637566766"/>
          <c:h val="0.74331120580934029"/>
        </c:manualLayout>
      </c:layout>
      <c:lineChart>
        <c:grouping val="standard"/>
        <c:varyColors val="0"/>
        <c:ser>
          <c:idx val="0"/>
          <c:order val="0"/>
          <c:tx>
            <c:strRef>
              <c:f>'Data 1.1'!$C$4</c:f>
              <c:strCache>
                <c:ptCount val="1"/>
                <c:pt idx="0">
                  <c:v>Real GDP</c:v>
                </c:pt>
              </c:strCache>
            </c:strRef>
          </c:tx>
          <c:spPr>
            <a:ln w="38100">
              <a:solidFill>
                <a:srgbClr val="0083AC"/>
              </a:solidFill>
            </a:ln>
          </c:spPr>
          <c:marker>
            <c:symbol val="none"/>
          </c:marker>
          <c:cat>
            <c:numRef>
              <c:f>'Data 1.1'!$B$6:$B$78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1.1'!$C$6:$C$78</c:f>
              <c:numCache>
                <c:formatCode>0.000</c:formatCode>
                <c:ptCount val="73"/>
                <c:pt idx="0">
                  <c:v>49.802</c:v>
                </c:pt>
                <c:pt idx="1">
                  <c:v>50.337000000000003</c:v>
                </c:pt>
                <c:pt idx="2">
                  <c:v>50.631999999999998</c:v>
                </c:pt>
                <c:pt idx="3">
                  <c:v>50.942999999999998</c:v>
                </c:pt>
                <c:pt idx="4">
                  <c:v>51.232999999999997</c:v>
                </c:pt>
                <c:pt idx="5">
                  <c:v>51.314</c:v>
                </c:pt>
                <c:pt idx="6">
                  <c:v>52.042999999999999</c:v>
                </c:pt>
                <c:pt idx="7">
                  <c:v>51.887</c:v>
                </c:pt>
                <c:pt idx="8">
                  <c:v>52.445</c:v>
                </c:pt>
                <c:pt idx="9">
                  <c:v>52.738</c:v>
                </c:pt>
                <c:pt idx="10">
                  <c:v>52.930999999999997</c:v>
                </c:pt>
                <c:pt idx="11">
                  <c:v>53.746000000000002</c:v>
                </c:pt>
                <c:pt idx="12">
                  <c:v>53.981999999999999</c:v>
                </c:pt>
                <c:pt idx="13">
                  <c:v>54.695</c:v>
                </c:pt>
                <c:pt idx="14">
                  <c:v>55.54</c:v>
                </c:pt>
                <c:pt idx="15">
                  <c:v>55.725000000000001</c:v>
                </c:pt>
                <c:pt idx="16">
                  <c:v>56.152000000000001</c:v>
                </c:pt>
                <c:pt idx="17">
                  <c:v>56.692</c:v>
                </c:pt>
                <c:pt idx="18">
                  <c:v>57.268999999999998</c:v>
                </c:pt>
                <c:pt idx="19">
                  <c:v>57.978999999999999</c:v>
                </c:pt>
                <c:pt idx="20">
                  <c:v>58.496000000000002</c:v>
                </c:pt>
                <c:pt idx="21">
                  <c:v>59.088999999999999</c:v>
                </c:pt>
                <c:pt idx="22">
                  <c:v>59.243000000000002</c:v>
                </c:pt>
                <c:pt idx="23">
                  <c:v>59.920999999999999</c:v>
                </c:pt>
                <c:pt idx="24">
                  <c:v>60.406999999999996</c:v>
                </c:pt>
                <c:pt idx="25">
                  <c:v>60.869</c:v>
                </c:pt>
                <c:pt idx="26">
                  <c:v>61.436999999999998</c:v>
                </c:pt>
                <c:pt idx="27">
                  <c:v>62.045999999999999</c:v>
                </c:pt>
                <c:pt idx="28">
                  <c:v>62.639000000000003</c:v>
                </c:pt>
                <c:pt idx="29">
                  <c:v>62.716000000000001</c:v>
                </c:pt>
                <c:pt idx="30">
                  <c:v>63.664999999999999</c:v>
                </c:pt>
                <c:pt idx="31">
                  <c:v>64.242999999999995</c:v>
                </c:pt>
                <c:pt idx="32">
                  <c:v>64.263000000000005</c:v>
                </c:pt>
                <c:pt idx="33">
                  <c:v>64.756</c:v>
                </c:pt>
                <c:pt idx="34">
                  <c:v>65.403000000000006</c:v>
                </c:pt>
                <c:pt idx="35">
                  <c:v>64.686999999999998</c:v>
                </c:pt>
                <c:pt idx="36">
                  <c:v>57.966999999999999</c:v>
                </c:pt>
                <c:pt idx="37">
                  <c:v>66.117000000000004</c:v>
                </c:pt>
                <c:pt idx="38">
                  <c:v>66.375</c:v>
                </c:pt>
                <c:pt idx="39">
                  <c:v>67.757000000000005</c:v>
                </c:pt>
                <c:pt idx="40">
                  <c:v>68.349000000000004</c:v>
                </c:pt>
                <c:pt idx="41">
                  <c:v>65.451999999999998</c:v>
                </c:pt>
                <c:pt idx="42">
                  <c:v>68.106999999999999</c:v>
                </c:pt>
                <c:pt idx="43">
                  <c:v>68.103999999999999</c:v>
                </c:pt>
                <c:pt idx="44">
                  <c:v>68.847999999999999</c:v>
                </c:pt>
                <c:pt idx="45">
                  <c:v>70.203000000000003</c:v>
                </c:pt>
                <c:pt idx="46">
                  <c:v>70.207999999999998</c:v>
                </c:pt>
                <c:pt idx="47">
                  <c:v>70.156000000000006</c:v>
                </c:pt>
                <c:pt idx="48">
                  <c:v>70.688000000000002</c:v>
                </c:pt>
                <c:pt idx="49">
                  <c:v>70.716999999999999</c:v>
                </c:pt>
                <c:pt idx="50">
                  <c:v>70.856999999999999</c:v>
                </c:pt>
                <c:pt idx="51">
                  <c:v>71.111000000000004</c:v>
                </c:pt>
                <c:pt idx="52">
                  <c:v>70.346000000000004</c:v>
                </c:pt>
                <c:pt idx="53">
                  <c:v>69.603999999999999</c:v>
                </c:pt>
                <c:pt idx="54">
                  <c:v>70.055999999999997</c:v>
                </c:pt>
                <c:pt idx="55">
                  <c:v>70.301969999999997</c:v>
                </c:pt>
                <c:pt idx="56">
                  <c:v>70.798079999999999</c:v>
                </c:pt>
                <c:pt idx="57">
                  <c:v>71.388350000000003</c:v>
                </c:pt>
                <c:pt idx="58">
                  <c:v>71.986639999999994</c:v>
                </c:pt>
                <c:pt idx="59">
                  <c:v>72.537170000000003</c:v>
                </c:pt>
                <c:pt idx="60">
                  <c:v>73.064030000000002</c:v>
                </c:pt>
                <c:pt idx="61">
                  <c:v>73.582970000000003</c:v>
                </c:pt>
                <c:pt idx="62">
                  <c:v>74.106539999999995</c:v>
                </c:pt>
                <c:pt idx="63">
                  <c:v>74.639449999999997</c:v>
                </c:pt>
                <c:pt idx="64">
                  <c:v>75.179370000000006</c:v>
                </c:pt>
                <c:pt idx="65">
                  <c:v>75.719530000000006</c:v>
                </c:pt>
                <c:pt idx="66">
                  <c:v>76.253039999999999</c:v>
                </c:pt>
                <c:pt idx="67">
                  <c:v>76.773179999999996</c:v>
                </c:pt>
                <c:pt idx="68">
                  <c:v>77.277420000000006</c:v>
                </c:pt>
                <c:pt idx="69">
                  <c:v>77.768780000000007</c:v>
                </c:pt>
                <c:pt idx="70">
                  <c:v>78.250060000000005</c:v>
                </c:pt>
                <c:pt idx="71">
                  <c:v>78.724500000000006</c:v>
                </c:pt>
                <c:pt idx="72">
                  <c:v>79.197810000000004</c:v>
                </c:pt>
              </c:numCache>
            </c:numRef>
          </c:val>
          <c:smooth val="0"/>
          <c:extLst>
            <c:ext xmlns:c16="http://schemas.microsoft.com/office/drawing/2014/chart" uri="{C3380CC4-5D6E-409C-BE32-E72D297353CC}">
              <c16:uniqueId val="{00000000-81B7-4B35-BFBF-D591CADF362E}"/>
            </c:ext>
          </c:extLst>
        </c:ser>
        <c:dLbls>
          <c:showLegendKey val="0"/>
          <c:showVal val="0"/>
          <c:showCatName val="0"/>
          <c:showSerName val="0"/>
          <c:showPercent val="0"/>
          <c:showBubbleSize val="0"/>
        </c:dLbls>
        <c:marker val="1"/>
        <c:smooth val="0"/>
        <c:axId val="1825119727"/>
        <c:axId val="1826050495"/>
      </c:lineChart>
      <c:lineChart>
        <c:grouping val="standard"/>
        <c:varyColors val="0"/>
        <c:ser>
          <c:idx val="1"/>
          <c:order val="1"/>
          <c:tx>
            <c:strRef>
              <c:f>'Data 1.1'!$D$4</c:f>
              <c:strCache>
                <c:ptCount val="1"/>
                <c:pt idx="0">
                  <c:v>Real GDP per capita (RHS)</c:v>
                </c:pt>
              </c:strCache>
            </c:strRef>
          </c:tx>
          <c:spPr>
            <a:ln w="38100">
              <a:solidFill>
                <a:srgbClr val="3E403A"/>
              </a:solidFill>
            </a:ln>
          </c:spPr>
          <c:marker>
            <c:symbol val="none"/>
          </c:marker>
          <c:cat>
            <c:numRef>
              <c:f>'Data 1.1'!$B$6:$B$78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1.1'!$D$6:$D$78</c:f>
              <c:numCache>
                <c:formatCode>0.000</c:formatCode>
                <c:ptCount val="73"/>
                <c:pt idx="0">
                  <c:v>11.362019999999999</c:v>
                </c:pt>
                <c:pt idx="1">
                  <c:v>11.47151</c:v>
                </c:pt>
                <c:pt idx="2">
                  <c:v>11.51853</c:v>
                </c:pt>
                <c:pt idx="3">
                  <c:v>11.57033</c:v>
                </c:pt>
                <c:pt idx="4">
                  <c:v>11.62458</c:v>
                </c:pt>
                <c:pt idx="5">
                  <c:v>11.631080000000001</c:v>
                </c:pt>
                <c:pt idx="6">
                  <c:v>11.77257</c:v>
                </c:pt>
                <c:pt idx="7">
                  <c:v>11.71026</c:v>
                </c:pt>
                <c:pt idx="8">
                  <c:v>11.8146</c:v>
                </c:pt>
                <c:pt idx="9">
                  <c:v>11.851240000000001</c:v>
                </c:pt>
                <c:pt idx="10">
                  <c:v>11.84775</c:v>
                </c:pt>
                <c:pt idx="11">
                  <c:v>11.972289999999999</c:v>
                </c:pt>
                <c:pt idx="12">
                  <c:v>11.97259</c:v>
                </c:pt>
                <c:pt idx="13">
                  <c:v>12.07822</c:v>
                </c:pt>
                <c:pt idx="14">
                  <c:v>12.200430000000001</c:v>
                </c:pt>
                <c:pt idx="15">
                  <c:v>12.172079999999999</c:v>
                </c:pt>
                <c:pt idx="16">
                  <c:v>12.205360000000001</c:v>
                </c:pt>
                <c:pt idx="17">
                  <c:v>12.26356</c:v>
                </c:pt>
                <c:pt idx="18">
                  <c:v>12.315910000000001</c:v>
                </c:pt>
                <c:pt idx="19">
                  <c:v>12.39026</c:v>
                </c:pt>
                <c:pt idx="20">
                  <c:v>12.43379</c:v>
                </c:pt>
                <c:pt idx="21">
                  <c:v>12.498469999999999</c:v>
                </c:pt>
                <c:pt idx="22">
                  <c:v>12.46067</c:v>
                </c:pt>
                <c:pt idx="23">
                  <c:v>12.530010000000001</c:v>
                </c:pt>
                <c:pt idx="24">
                  <c:v>12.57117</c:v>
                </c:pt>
                <c:pt idx="25">
                  <c:v>12.615600000000001</c:v>
                </c:pt>
                <c:pt idx="26">
                  <c:v>12.67291</c:v>
                </c:pt>
                <c:pt idx="27">
                  <c:v>12.733129999999999</c:v>
                </c:pt>
                <c:pt idx="28">
                  <c:v>12.80071</c:v>
                </c:pt>
                <c:pt idx="29">
                  <c:v>12.770519999999999</c:v>
                </c:pt>
                <c:pt idx="30">
                  <c:v>12.91065</c:v>
                </c:pt>
                <c:pt idx="31">
                  <c:v>12.96974</c:v>
                </c:pt>
                <c:pt idx="32">
                  <c:v>12.924200000000001</c:v>
                </c:pt>
                <c:pt idx="33">
                  <c:v>12.969099999999999</c:v>
                </c:pt>
                <c:pt idx="34">
                  <c:v>13.018890000000001</c:v>
                </c:pt>
                <c:pt idx="35">
                  <c:v>12.779949999999999</c:v>
                </c:pt>
                <c:pt idx="36">
                  <c:v>11.396240000000001</c:v>
                </c:pt>
                <c:pt idx="37">
                  <c:v>12.978109999999999</c:v>
                </c:pt>
                <c:pt idx="38">
                  <c:v>13.01164</c:v>
                </c:pt>
                <c:pt idx="39">
                  <c:v>13.27059</c:v>
                </c:pt>
                <c:pt idx="40">
                  <c:v>13.37659</c:v>
                </c:pt>
                <c:pt idx="41">
                  <c:v>12.80059</c:v>
                </c:pt>
                <c:pt idx="42">
                  <c:v>13.313330000000001</c:v>
                </c:pt>
                <c:pt idx="43">
                  <c:v>13.31274</c:v>
                </c:pt>
                <c:pt idx="44">
                  <c:v>13.45739</c:v>
                </c:pt>
                <c:pt idx="45">
                  <c:v>13.70055</c:v>
                </c:pt>
                <c:pt idx="46">
                  <c:v>13.64348</c:v>
                </c:pt>
                <c:pt idx="47">
                  <c:v>13.532400000000001</c:v>
                </c:pt>
                <c:pt idx="48">
                  <c:v>13.52544</c:v>
                </c:pt>
                <c:pt idx="49">
                  <c:v>13.434340000000001</c:v>
                </c:pt>
                <c:pt idx="50">
                  <c:v>13.380100000000001</c:v>
                </c:pt>
                <c:pt idx="51">
                  <c:v>13.373010000000001</c:v>
                </c:pt>
                <c:pt idx="52">
                  <c:v>13.19862</c:v>
                </c:pt>
                <c:pt idx="53">
                  <c:v>13.03665</c:v>
                </c:pt>
                <c:pt idx="54">
                  <c:v>13.092129999999999</c:v>
                </c:pt>
                <c:pt idx="55">
                  <c:v>13.10449</c:v>
                </c:pt>
                <c:pt idx="56">
                  <c:v>13.16193</c:v>
                </c:pt>
                <c:pt idx="57">
                  <c:v>13.23443</c:v>
                </c:pt>
                <c:pt idx="58">
                  <c:v>13.306839999999999</c:v>
                </c:pt>
                <c:pt idx="59">
                  <c:v>13.36933</c:v>
                </c:pt>
                <c:pt idx="60">
                  <c:v>13.426640000000001</c:v>
                </c:pt>
                <c:pt idx="61">
                  <c:v>13.4818</c:v>
                </c:pt>
                <c:pt idx="62">
                  <c:v>13.53726</c:v>
                </c:pt>
                <c:pt idx="63">
                  <c:v>13.59394</c:v>
                </c:pt>
                <c:pt idx="64">
                  <c:v>13.65147</c:v>
                </c:pt>
                <c:pt idx="65">
                  <c:v>13.70862</c:v>
                </c:pt>
                <c:pt idx="66">
                  <c:v>13.764189999999999</c:v>
                </c:pt>
                <c:pt idx="67">
                  <c:v>13.817</c:v>
                </c:pt>
                <c:pt idx="68">
                  <c:v>13.866619999999999</c:v>
                </c:pt>
                <c:pt idx="69">
                  <c:v>13.913629999999999</c:v>
                </c:pt>
                <c:pt idx="70">
                  <c:v>13.958550000000001</c:v>
                </c:pt>
                <c:pt idx="71">
                  <c:v>14.001989999999999</c:v>
                </c:pt>
                <c:pt idx="72">
                  <c:v>14.044969999999999</c:v>
                </c:pt>
              </c:numCache>
            </c:numRef>
          </c:val>
          <c:smooth val="0"/>
          <c:extLst>
            <c:ext xmlns:c16="http://schemas.microsoft.com/office/drawing/2014/chart" uri="{C3380CC4-5D6E-409C-BE32-E72D297353CC}">
              <c16:uniqueId val="{00000001-81B7-4B35-BFBF-D591CADF362E}"/>
            </c:ext>
          </c:extLst>
        </c:ser>
        <c:dLbls>
          <c:showLegendKey val="0"/>
          <c:showVal val="0"/>
          <c:showCatName val="0"/>
          <c:showSerName val="0"/>
          <c:showPercent val="0"/>
          <c:showBubbleSize val="0"/>
        </c:dLbls>
        <c:marker val="1"/>
        <c:smooth val="0"/>
        <c:axId val="245086896"/>
        <c:axId val="232251936"/>
      </c:lineChart>
      <c:dateAx>
        <c:axId val="1825119727"/>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826050495"/>
        <c:crosses val="autoZero"/>
        <c:auto val="1"/>
        <c:lblOffset val="100"/>
        <c:baseTimeUnit val="months"/>
        <c:majorUnit val="36"/>
        <c:majorTimeUnit val="months"/>
      </c:dateAx>
      <c:valAx>
        <c:axId val="1826050495"/>
        <c:scaling>
          <c:orientation val="minMax"/>
          <c:max val="80"/>
          <c:min val="4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25119727"/>
        <c:crossesAt val="45658"/>
        <c:crossBetween val="between"/>
      </c:valAx>
      <c:valAx>
        <c:axId val="232251936"/>
        <c:scaling>
          <c:orientation val="minMax"/>
          <c:max val="14.5"/>
          <c:min val="11"/>
        </c:scaling>
        <c:delete val="0"/>
        <c:axPos val="r"/>
        <c:numFmt formatCode="#,##0.0" sourceLinked="0"/>
        <c:majorTickMark val="out"/>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245086896"/>
        <c:crosses val="max"/>
        <c:crossBetween val="between"/>
      </c:valAx>
      <c:dateAx>
        <c:axId val="245086896"/>
        <c:scaling>
          <c:orientation val="minMax"/>
        </c:scaling>
        <c:delete val="1"/>
        <c:axPos val="b"/>
        <c:numFmt formatCode="mmm\-yy" sourceLinked="1"/>
        <c:majorTickMark val="out"/>
        <c:minorTickMark val="none"/>
        <c:tickLblPos val="nextTo"/>
        <c:crossAx val="232251936"/>
        <c:crosses val="autoZero"/>
        <c:auto val="1"/>
        <c:lblOffset val="100"/>
        <c:baseTimeUnit val="months"/>
      </c:date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517192149034423E-2"/>
          <c:y val="9.1135222270444516E-2"/>
          <c:w val="0.92504270812302314"/>
          <c:h val="0.67405278277223224"/>
        </c:manualLayout>
      </c:layout>
      <c:lineChart>
        <c:grouping val="standard"/>
        <c:varyColors val="0"/>
        <c:ser>
          <c:idx val="0"/>
          <c:order val="0"/>
          <c:tx>
            <c:strRef>
              <c:f>'Data 1.10'!$C$4</c:f>
              <c:strCache>
                <c:ptCount val="1"/>
                <c:pt idx="0">
                  <c:v>WTI oil price</c:v>
                </c:pt>
              </c:strCache>
            </c:strRef>
          </c:tx>
          <c:spPr>
            <a:ln w="38100">
              <a:solidFill>
                <a:srgbClr val="0083AC"/>
              </a:solidFill>
              <a:prstDash val="solid"/>
            </a:ln>
          </c:spPr>
          <c:marker>
            <c:symbol val="none"/>
          </c:marker>
          <c:cat>
            <c:numRef>
              <c:f>'Data 1.10'!$B$6:$B$98</c:f>
              <c:numCache>
                <c:formatCode>m/d/yyyy</c:formatCode>
                <c:ptCount val="93"/>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45705</c:v>
                </c:pt>
                <c:pt idx="34">
                  <c:v>45706</c:v>
                </c:pt>
                <c:pt idx="35">
                  <c:v>45707</c:v>
                </c:pt>
                <c:pt idx="36">
                  <c:v>45708</c:v>
                </c:pt>
                <c:pt idx="37">
                  <c:v>45709</c:v>
                </c:pt>
                <c:pt idx="38">
                  <c:v>45712</c:v>
                </c:pt>
                <c:pt idx="39">
                  <c:v>45713</c:v>
                </c:pt>
                <c:pt idx="40">
                  <c:v>45714</c:v>
                </c:pt>
                <c:pt idx="41">
                  <c:v>45715</c:v>
                </c:pt>
                <c:pt idx="42">
                  <c:v>45716</c:v>
                </c:pt>
                <c:pt idx="43">
                  <c:v>45719</c:v>
                </c:pt>
                <c:pt idx="44">
                  <c:v>45720</c:v>
                </c:pt>
                <c:pt idx="45">
                  <c:v>45721</c:v>
                </c:pt>
                <c:pt idx="46">
                  <c:v>45722</c:v>
                </c:pt>
                <c:pt idx="47">
                  <c:v>45723</c:v>
                </c:pt>
                <c:pt idx="48">
                  <c:v>45726</c:v>
                </c:pt>
                <c:pt idx="49">
                  <c:v>45727</c:v>
                </c:pt>
                <c:pt idx="50">
                  <c:v>45728</c:v>
                </c:pt>
                <c:pt idx="51">
                  <c:v>45729</c:v>
                </c:pt>
                <c:pt idx="52">
                  <c:v>45730</c:v>
                </c:pt>
                <c:pt idx="53">
                  <c:v>45733</c:v>
                </c:pt>
                <c:pt idx="54">
                  <c:v>45734</c:v>
                </c:pt>
                <c:pt idx="55">
                  <c:v>45735</c:v>
                </c:pt>
                <c:pt idx="56">
                  <c:v>45736</c:v>
                </c:pt>
                <c:pt idx="57">
                  <c:v>45737</c:v>
                </c:pt>
                <c:pt idx="58">
                  <c:v>45740</c:v>
                </c:pt>
                <c:pt idx="59">
                  <c:v>45741</c:v>
                </c:pt>
                <c:pt idx="60">
                  <c:v>45742</c:v>
                </c:pt>
                <c:pt idx="61">
                  <c:v>45743</c:v>
                </c:pt>
                <c:pt idx="62">
                  <c:v>45744</c:v>
                </c:pt>
                <c:pt idx="63">
                  <c:v>45747</c:v>
                </c:pt>
                <c:pt idx="64">
                  <c:v>45748</c:v>
                </c:pt>
                <c:pt idx="65">
                  <c:v>45749</c:v>
                </c:pt>
                <c:pt idx="66">
                  <c:v>45750</c:v>
                </c:pt>
                <c:pt idx="67">
                  <c:v>45751</c:v>
                </c:pt>
                <c:pt idx="68">
                  <c:v>45754</c:v>
                </c:pt>
                <c:pt idx="69">
                  <c:v>45755</c:v>
                </c:pt>
                <c:pt idx="70">
                  <c:v>45756</c:v>
                </c:pt>
                <c:pt idx="71">
                  <c:v>45757</c:v>
                </c:pt>
                <c:pt idx="72">
                  <c:v>45758</c:v>
                </c:pt>
                <c:pt idx="73">
                  <c:v>45761</c:v>
                </c:pt>
                <c:pt idx="74">
                  <c:v>45762</c:v>
                </c:pt>
                <c:pt idx="75">
                  <c:v>45763</c:v>
                </c:pt>
                <c:pt idx="76">
                  <c:v>45764</c:v>
                </c:pt>
                <c:pt idx="77">
                  <c:v>45765</c:v>
                </c:pt>
                <c:pt idx="78">
                  <c:v>45768</c:v>
                </c:pt>
                <c:pt idx="79">
                  <c:v>45769</c:v>
                </c:pt>
                <c:pt idx="80">
                  <c:v>45770</c:v>
                </c:pt>
                <c:pt idx="81">
                  <c:v>45771</c:v>
                </c:pt>
                <c:pt idx="82">
                  <c:v>45772</c:v>
                </c:pt>
                <c:pt idx="83">
                  <c:v>45775</c:v>
                </c:pt>
                <c:pt idx="84">
                  <c:v>45776</c:v>
                </c:pt>
                <c:pt idx="85">
                  <c:v>45777</c:v>
                </c:pt>
                <c:pt idx="86">
                  <c:v>45778</c:v>
                </c:pt>
                <c:pt idx="87">
                  <c:v>45779</c:v>
                </c:pt>
                <c:pt idx="88">
                  <c:v>45782</c:v>
                </c:pt>
                <c:pt idx="89">
                  <c:v>45783</c:v>
                </c:pt>
                <c:pt idx="90">
                  <c:v>45784</c:v>
                </c:pt>
                <c:pt idx="91">
                  <c:v>45785</c:v>
                </c:pt>
                <c:pt idx="92">
                  <c:v>45786</c:v>
                </c:pt>
              </c:numCache>
            </c:numRef>
          </c:cat>
          <c:val>
            <c:numRef>
              <c:f>'Data 1.10'!$C$6:$C$98</c:f>
              <c:numCache>
                <c:formatCode>0.000</c:formatCode>
                <c:ptCount val="93"/>
                <c:pt idx="0">
                  <c:v>100</c:v>
                </c:pt>
                <c:pt idx="1">
                  <c:v>100</c:v>
                </c:pt>
                <c:pt idx="2">
                  <c:v>101.13496513058922</c:v>
                </c:pt>
                <c:pt idx="3">
                  <c:v>100.58799398331739</c:v>
                </c:pt>
                <c:pt idx="4">
                  <c:v>101.53151921236156</c:v>
                </c:pt>
                <c:pt idx="5">
                  <c:v>100.25981129495405</c:v>
                </c:pt>
                <c:pt idx="6">
                  <c:v>101.08026801586216</c:v>
                </c:pt>
                <c:pt idx="7">
                  <c:v>104.70395186653889</c:v>
                </c:pt>
                <c:pt idx="8">
                  <c:v>107.7806645699438</c:v>
                </c:pt>
                <c:pt idx="9">
                  <c:v>105.97565978394641</c:v>
                </c:pt>
                <c:pt idx="10">
                  <c:v>109.44892656912349</c:v>
                </c:pt>
                <c:pt idx="11">
                  <c:v>107.58922466839876</c:v>
                </c:pt>
                <c:pt idx="12">
                  <c:v>106.49528237385478</c:v>
                </c:pt>
                <c:pt idx="14">
                  <c:v>103.77410091617666</c:v>
                </c:pt>
                <c:pt idx="15">
                  <c:v>103.15875837549568</c:v>
                </c:pt>
                <c:pt idx="16">
                  <c:v>102.03746752358813</c:v>
                </c:pt>
                <c:pt idx="17">
                  <c:v>102.09216463831534</c:v>
                </c:pt>
                <c:pt idx="18">
                  <c:v>100.0546971147272</c:v>
                </c:pt>
                <c:pt idx="19">
                  <c:v>100.87515383563516</c:v>
                </c:pt>
                <c:pt idx="20">
                  <c:v>99.30261178722823</c:v>
                </c:pt>
                <c:pt idx="21">
                  <c:v>99.453028852728025</c:v>
                </c:pt>
                <c:pt idx="22">
                  <c:v>99.17954327909203</c:v>
                </c:pt>
                <c:pt idx="23">
                  <c:v>100.04102283604539</c:v>
                </c:pt>
                <c:pt idx="24">
                  <c:v>99.412006016682625</c:v>
                </c:pt>
                <c:pt idx="25">
                  <c:v>97.128401476822106</c:v>
                </c:pt>
                <c:pt idx="26">
                  <c:v>96.554081772186521</c:v>
                </c:pt>
                <c:pt idx="27">
                  <c:v>97.087378640776706</c:v>
                </c:pt>
                <c:pt idx="28">
                  <c:v>98.892383426774103</c:v>
                </c:pt>
                <c:pt idx="29">
                  <c:v>100.25981129495405</c:v>
                </c:pt>
                <c:pt idx="30">
                  <c:v>97.593326952003295</c:v>
                </c:pt>
                <c:pt idx="31">
                  <c:v>97.4839327225489</c:v>
                </c:pt>
                <c:pt idx="32">
                  <c:v>96.731847395049911</c:v>
                </c:pt>
                <c:pt idx="34">
                  <c:v>98.249692328729651</c:v>
                </c:pt>
                <c:pt idx="35">
                  <c:v>98.79666347600164</c:v>
                </c:pt>
                <c:pt idx="36">
                  <c:v>99.234240393819078</c:v>
                </c:pt>
                <c:pt idx="37">
                  <c:v>96.266921919868736</c:v>
                </c:pt>
                <c:pt idx="38">
                  <c:v>96.677150280322721</c:v>
                </c:pt>
                <c:pt idx="39">
                  <c:v>94.256802953644211</c:v>
                </c:pt>
                <c:pt idx="40">
                  <c:v>93.832900314508422</c:v>
                </c:pt>
                <c:pt idx="41">
                  <c:v>96.198550526459726</c:v>
                </c:pt>
                <c:pt idx="42">
                  <c:v>95.391768084233576</c:v>
                </c:pt>
                <c:pt idx="43">
                  <c:v>93.491043347463432</c:v>
                </c:pt>
                <c:pt idx="44">
                  <c:v>93.340626281963637</c:v>
                </c:pt>
                <c:pt idx="45">
                  <c:v>90.674141939012728</c:v>
                </c:pt>
                <c:pt idx="46">
                  <c:v>90.742513332421709</c:v>
                </c:pt>
                <c:pt idx="47">
                  <c:v>91.672364282784102</c:v>
                </c:pt>
                <c:pt idx="48">
                  <c:v>90.291262135922338</c:v>
                </c:pt>
                <c:pt idx="49">
                  <c:v>90.592096266921928</c:v>
                </c:pt>
                <c:pt idx="50">
                  <c:v>92.547518118419276</c:v>
                </c:pt>
                <c:pt idx="51">
                  <c:v>91.002324627375913</c:v>
                </c:pt>
                <c:pt idx="52">
                  <c:v>91.863804184329297</c:v>
                </c:pt>
                <c:pt idx="53">
                  <c:v>92.410775331601258</c:v>
                </c:pt>
                <c:pt idx="54">
                  <c:v>91.480924381238907</c:v>
                </c:pt>
                <c:pt idx="55">
                  <c:v>91.836455626965673</c:v>
                </c:pt>
                <c:pt idx="56">
                  <c:v>93.340626281963637</c:v>
                </c:pt>
                <c:pt idx="57">
                  <c:v>93.367974839327232</c:v>
                </c:pt>
                <c:pt idx="58">
                  <c:v>94.502939969916582</c:v>
                </c:pt>
                <c:pt idx="59">
                  <c:v>94.352522904416801</c:v>
                </c:pt>
                <c:pt idx="60">
                  <c:v>95.241351018733781</c:v>
                </c:pt>
                <c:pt idx="61">
                  <c:v>95.610556543142351</c:v>
                </c:pt>
                <c:pt idx="62">
                  <c:v>94.844796936961586</c:v>
                </c:pt>
                <c:pt idx="63">
                  <c:v>97.74374401750309</c:v>
                </c:pt>
                <c:pt idx="64">
                  <c:v>97.3608642144127</c:v>
                </c:pt>
                <c:pt idx="65">
                  <c:v>98.058252427184328</c:v>
                </c:pt>
                <c:pt idx="66">
                  <c:v>91.549295774647902</c:v>
                </c:pt>
                <c:pt idx="67">
                  <c:v>84.766853548475325</c:v>
                </c:pt>
                <c:pt idx="68">
                  <c:v>83.002871598523186</c:v>
                </c:pt>
                <c:pt idx="69">
                  <c:v>81.471352386161627</c:v>
                </c:pt>
                <c:pt idx="70">
                  <c:v>85.25912758102011</c:v>
                </c:pt>
                <c:pt idx="71">
                  <c:v>82.141392041569816</c:v>
                </c:pt>
                <c:pt idx="72">
                  <c:v>84.09681389306715</c:v>
                </c:pt>
                <c:pt idx="73">
                  <c:v>84.13783672911255</c:v>
                </c:pt>
                <c:pt idx="74">
                  <c:v>83.864351155476541</c:v>
                </c:pt>
                <c:pt idx="75">
                  <c:v>85.423218925201709</c:v>
                </c:pt>
                <c:pt idx="76">
                  <c:v>88.445234513879413</c:v>
                </c:pt>
                <c:pt idx="78">
                  <c:v>86.25734992479147</c:v>
                </c:pt>
                <c:pt idx="79">
                  <c:v>87.939286202652823</c:v>
                </c:pt>
                <c:pt idx="80">
                  <c:v>85.149733351565715</c:v>
                </c:pt>
                <c:pt idx="81">
                  <c:v>85.860795843019289</c:v>
                </c:pt>
                <c:pt idx="82">
                  <c:v>86.175304252700684</c:v>
                </c:pt>
                <c:pt idx="83">
                  <c:v>84.848899220566125</c:v>
                </c:pt>
                <c:pt idx="84">
                  <c:v>82.619991795432796</c:v>
                </c:pt>
                <c:pt idx="85">
                  <c:v>79.597976206755092</c:v>
                </c:pt>
                <c:pt idx="86">
                  <c:v>81.006426910980451</c:v>
                </c:pt>
                <c:pt idx="87">
                  <c:v>79.707370436209487</c:v>
                </c:pt>
                <c:pt idx="88">
                  <c:v>78.121154109120752</c:v>
                </c:pt>
                <c:pt idx="89">
                  <c:v>80.801312730753466</c:v>
                </c:pt>
                <c:pt idx="90">
                  <c:v>79.406536305209912</c:v>
                </c:pt>
                <c:pt idx="91">
                  <c:v>81.922603582661012</c:v>
                </c:pt>
                <c:pt idx="92">
                  <c:v>83.440448516340766</c:v>
                </c:pt>
              </c:numCache>
            </c:numRef>
          </c:val>
          <c:smooth val="0"/>
          <c:extLst>
            <c:ext xmlns:c16="http://schemas.microsoft.com/office/drawing/2014/chart" uri="{C3380CC4-5D6E-409C-BE32-E72D297353CC}">
              <c16:uniqueId val="{00000000-47A2-4017-B76B-63EA47C3DE7C}"/>
            </c:ext>
          </c:extLst>
        </c:ser>
        <c:ser>
          <c:idx val="1"/>
          <c:order val="1"/>
          <c:tx>
            <c:strRef>
              <c:f>'Data 1.10'!$D$4</c:f>
              <c:strCache>
                <c:ptCount val="1"/>
                <c:pt idx="0">
                  <c:v>NZ 10-year govt bond yields</c:v>
                </c:pt>
              </c:strCache>
            </c:strRef>
          </c:tx>
          <c:spPr>
            <a:ln w="38100">
              <a:solidFill>
                <a:srgbClr val="67A854"/>
              </a:solidFill>
              <a:prstDash val="solid"/>
            </a:ln>
          </c:spPr>
          <c:marker>
            <c:symbol val="none"/>
          </c:marker>
          <c:cat>
            <c:numRef>
              <c:f>'Data 1.10'!$B$6:$B$98</c:f>
              <c:numCache>
                <c:formatCode>m/d/yyyy</c:formatCode>
                <c:ptCount val="93"/>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45705</c:v>
                </c:pt>
                <c:pt idx="34">
                  <c:v>45706</c:v>
                </c:pt>
                <c:pt idx="35">
                  <c:v>45707</c:v>
                </c:pt>
                <c:pt idx="36">
                  <c:v>45708</c:v>
                </c:pt>
                <c:pt idx="37">
                  <c:v>45709</c:v>
                </c:pt>
                <c:pt idx="38">
                  <c:v>45712</c:v>
                </c:pt>
                <c:pt idx="39">
                  <c:v>45713</c:v>
                </c:pt>
                <c:pt idx="40">
                  <c:v>45714</c:v>
                </c:pt>
                <c:pt idx="41">
                  <c:v>45715</c:v>
                </c:pt>
                <c:pt idx="42">
                  <c:v>45716</c:v>
                </c:pt>
                <c:pt idx="43">
                  <c:v>45719</c:v>
                </c:pt>
                <c:pt idx="44">
                  <c:v>45720</c:v>
                </c:pt>
                <c:pt idx="45">
                  <c:v>45721</c:v>
                </c:pt>
                <c:pt idx="46">
                  <c:v>45722</c:v>
                </c:pt>
                <c:pt idx="47">
                  <c:v>45723</c:v>
                </c:pt>
                <c:pt idx="48">
                  <c:v>45726</c:v>
                </c:pt>
                <c:pt idx="49">
                  <c:v>45727</c:v>
                </c:pt>
                <c:pt idx="50">
                  <c:v>45728</c:v>
                </c:pt>
                <c:pt idx="51">
                  <c:v>45729</c:v>
                </c:pt>
                <c:pt idx="52">
                  <c:v>45730</c:v>
                </c:pt>
                <c:pt idx="53">
                  <c:v>45733</c:v>
                </c:pt>
                <c:pt idx="54">
                  <c:v>45734</c:v>
                </c:pt>
                <c:pt idx="55">
                  <c:v>45735</c:v>
                </c:pt>
                <c:pt idx="56">
                  <c:v>45736</c:v>
                </c:pt>
                <c:pt idx="57">
                  <c:v>45737</c:v>
                </c:pt>
                <c:pt idx="58">
                  <c:v>45740</c:v>
                </c:pt>
                <c:pt idx="59">
                  <c:v>45741</c:v>
                </c:pt>
                <c:pt idx="60">
                  <c:v>45742</c:v>
                </c:pt>
                <c:pt idx="61">
                  <c:v>45743</c:v>
                </c:pt>
                <c:pt idx="62">
                  <c:v>45744</c:v>
                </c:pt>
                <c:pt idx="63">
                  <c:v>45747</c:v>
                </c:pt>
                <c:pt idx="64">
                  <c:v>45748</c:v>
                </c:pt>
                <c:pt idx="65">
                  <c:v>45749</c:v>
                </c:pt>
                <c:pt idx="66">
                  <c:v>45750</c:v>
                </c:pt>
                <c:pt idx="67">
                  <c:v>45751</c:v>
                </c:pt>
                <c:pt idx="68">
                  <c:v>45754</c:v>
                </c:pt>
                <c:pt idx="69">
                  <c:v>45755</c:v>
                </c:pt>
                <c:pt idx="70">
                  <c:v>45756</c:v>
                </c:pt>
                <c:pt idx="71">
                  <c:v>45757</c:v>
                </c:pt>
                <c:pt idx="72">
                  <c:v>45758</c:v>
                </c:pt>
                <c:pt idx="73">
                  <c:v>45761</c:v>
                </c:pt>
                <c:pt idx="74">
                  <c:v>45762</c:v>
                </c:pt>
                <c:pt idx="75">
                  <c:v>45763</c:v>
                </c:pt>
                <c:pt idx="76">
                  <c:v>45764</c:v>
                </c:pt>
                <c:pt idx="77">
                  <c:v>45765</c:v>
                </c:pt>
                <c:pt idx="78">
                  <c:v>45768</c:v>
                </c:pt>
                <c:pt idx="79">
                  <c:v>45769</c:v>
                </c:pt>
                <c:pt idx="80">
                  <c:v>45770</c:v>
                </c:pt>
                <c:pt idx="81">
                  <c:v>45771</c:v>
                </c:pt>
                <c:pt idx="82">
                  <c:v>45772</c:v>
                </c:pt>
                <c:pt idx="83">
                  <c:v>45775</c:v>
                </c:pt>
                <c:pt idx="84">
                  <c:v>45776</c:v>
                </c:pt>
                <c:pt idx="85">
                  <c:v>45777</c:v>
                </c:pt>
                <c:pt idx="86">
                  <c:v>45778</c:v>
                </c:pt>
                <c:pt idx="87">
                  <c:v>45779</c:v>
                </c:pt>
                <c:pt idx="88">
                  <c:v>45782</c:v>
                </c:pt>
                <c:pt idx="89">
                  <c:v>45783</c:v>
                </c:pt>
                <c:pt idx="90">
                  <c:v>45784</c:v>
                </c:pt>
                <c:pt idx="91">
                  <c:v>45785</c:v>
                </c:pt>
                <c:pt idx="92">
                  <c:v>45786</c:v>
                </c:pt>
              </c:numCache>
            </c:numRef>
          </c:cat>
          <c:val>
            <c:numRef>
              <c:f>'Data 1.10'!$D$6:$D$98</c:f>
              <c:numCache>
                <c:formatCode>0.000</c:formatCode>
                <c:ptCount val="93"/>
                <c:pt idx="0">
                  <c:v>100</c:v>
                </c:pt>
                <c:pt idx="1">
                  <c:v>100</c:v>
                </c:pt>
                <c:pt idx="2">
                  <c:v>100</c:v>
                </c:pt>
                <c:pt idx="3">
                  <c:v>99.122807017543863</c:v>
                </c:pt>
                <c:pt idx="4">
                  <c:v>100.21929824561404</c:v>
                </c:pt>
                <c:pt idx="5">
                  <c:v>101.53508771929825</c:v>
                </c:pt>
                <c:pt idx="6">
                  <c:v>102.63157894736842</c:v>
                </c:pt>
                <c:pt idx="7">
                  <c:v>102.41228070175438</c:v>
                </c:pt>
                <c:pt idx="8">
                  <c:v>103.07017543859651</c:v>
                </c:pt>
                <c:pt idx="9">
                  <c:v>104.16666666666667</c:v>
                </c:pt>
                <c:pt idx="10">
                  <c:v>106.14035087719299</c:v>
                </c:pt>
                <c:pt idx="11">
                  <c:v>104.38596491228071</c:v>
                </c:pt>
                <c:pt idx="12">
                  <c:v>103.72807017543862</c:v>
                </c:pt>
                <c:pt idx="13">
                  <c:v>104.38596491228071</c:v>
                </c:pt>
                <c:pt idx="14">
                  <c:v>103.28947368421053</c:v>
                </c:pt>
                <c:pt idx="15">
                  <c:v>101.97368421052633</c:v>
                </c:pt>
                <c:pt idx="16">
                  <c:v>102.63157894736842</c:v>
                </c:pt>
                <c:pt idx="17">
                  <c:v>102.19298245614037</c:v>
                </c:pt>
                <c:pt idx="18">
                  <c:v>101.53508771929825</c:v>
                </c:pt>
                <c:pt idx="19">
                  <c:v>99.780701754385973</c:v>
                </c:pt>
                <c:pt idx="20">
                  <c:v>100</c:v>
                </c:pt>
                <c:pt idx="21">
                  <c:v>100</c:v>
                </c:pt>
                <c:pt idx="22">
                  <c:v>99.780701754385973</c:v>
                </c:pt>
                <c:pt idx="23">
                  <c:v>100.87719298245614</c:v>
                </c:pt>
                <c:pt idx="24">
                  <c:v>100</c:v>
                </c:pt>
                <c:pt idx="25">
                  <c:v>100.21929824561404</c:v>
                </c:pt>
                <c:pt idx="27">
                  <c:v>99.561403508771946</c:v>
                </c:pt>
                <c:pt idx="28">
                  <c:v>101.31578947368422</c:v>
                </c:pt>
                <c:pt idx="29">
                  <c:v>101.53508771929825</c:v>
                </c:pt>
                <c:pt idx="30">
                  <c:v>101.53508771929825</c:v>
                </c:pt>
                <c:pt idx="31">
                  <c:v>102.85087719298247</c:v>
                </c:pt>
                <c:pt idx="32">
                  <c:v>100.6578947368421</c:v>
                </c:pt>
                <c:pt idx="33">
                  <c:v>101.09649122807018</c:v>
                </c:pt>
                <c:pt idx="34">
                  <c:v>102.19298245614037</c:v>
                </c:pt>
                <c:pt idx="35">
                  <c:v>102.85087719298247</c:v>
                </c:pt>
                <c:pt idx="36">
                  <c:v>103.07017543859651</c:v>
                </c:pt>
                <c:pt idx="37">
                  <c:v>102.19298245614037</c:v>
                </c:pt>
                <c:pt idx="38">
                  <c:v>101.97368421052633</c:v>
                </c:pt>
                <c:pt idx="39">
                  <c:v>101.31578947368422</c:v>
                </c:pt>
                <c:pt idx="40">
                  <c:v>99.780701754385973</c:v>
                </c:pt>
                <c:pt idx="41">
                  <c:v>100.6578947368421</c:v>
                </c:pt>
                <c:pt idx="42">
                  <c:v>100.43859649122808</c:v>
                </c:pt>
                <c:pt idx="43">
                  <c:v>98.903508771929822</c:v>
                </c:pt>
                <c:pt idx="44">
                  <c:v>98.684210526315795</c:v>
                </c:pt>
                <c:pt idx="45">
                  <c:v>100.21929824561404</c:v>
                </c:pt>
                <c:pt idx="46">
                  <c:v>102.41228070175438</c:v>
                </c:pt>
                <c:pt idx="47">
                  <c:v>101.31578947368422</c:v>
                </c:pt>
                <c:pt idx="48">
                  <c:v>101.75438596491229</c:v>
                </c:pt>
                <c:pt idx="49">
                  <c:v>101.31578947368422</c:v>
                </c:pt>
                <c:pt idx="50">
                  <c:v>102.63157894736842</c:v>
                </c:pt>
                <c:pt idx="51">
                  <c:v>103.07017543859651</c:v>
                </c:pt>
                <c:pt idx="52">
                  <c:v>101.75438596491229</c:v>
                </c:pt>
                <c:pt idx="53">
                  <c:v>102.63157894736842</c:v>
                </c:pt>
                <c:pt idx="54">
                  <c:v>103.07017543859651</c:v>
                </c:pt>
                <c:pt idx="55">
                  <c:v>102.63157894736842</c:v>
                </c:pt>
                <c:pt idx="56">
                  <c:v>102.19298245614037</c:v>
                </c:pt>
                <c:pt idx="57">
                  <c:v>101.09649122807018</c:v>
                </c:pt>
                <c:pt idx="58">
                  <c:v>100.87719298245614</c:v>
                </c:pt>
                <c:pt idx="59">
                  <c:v>101.97368421052633</c:v>
                </c:pt>
                <c:pt idx="60">
                  <c:v>101.75438596491229</c:v>
                </c:pt>
                <c:pt idx="61">
                  <c:v>102.19298245614037</c:v>
                </c:pt>
                <c:pt idx="62">
                  <c:v>102.63157894736842</c:v>
                </c:pt>
                <c:pt idx="63">
                  <c:v>100</c:v>
                </c:pt>
                <c:pt idx="64">
                  <c:v>101.09649122807018</c:v>
                </c:pt>
                <c:pt idx="65">
                  <c:v>99.561403508771946</c:v>
                </c:pt>
                <c:pt idx="66">
                  <c:v>97.149122807017534</c:v>
                </c:pt>
                <c:pt idx="67">
                  <c:v>96.271929824561411</c:v>
                </c:pt>
                <c:pt idx="68">
                  <c:v>93.859649122807028</c:v>
                </c:pt>
                <c:pt idx="69">
                  <c:v>99.342105263157904</c:v>
                </c:pt>
                <c:pt idx="70">
                  <c:v>101.31578947368422</c:v>
                </c:pt>
                <c:pt idx="71">
                  <c:v>102.41228070175438</c:v>
                </c:pt>
                <c:pt idx="72">
                  <c:v>103.50877192982458</c:v>
                </c:pt>
                <c:pt idx="73">
                  <c:v>105.48245614035088</c:v>
                </c:pt>
                <c:pt idx="74">
                  <c:v>102.41228070175438</c:v>
                </c:pt>
                <c:pt idx="75">
                  <c:v>101.31578947368422</c:v>
                </c:pt>
                <c:pt idx="76">
                  <c:v>99.561403508771946</c:v>
                </c:pt>
                <c:pt idx="79">
                  <c:v>100.43859649122808</c:v>
                </c:pt>
                <c:pt idx="80">
                  <c:v>99.780701754385973</c:v>
                </c:pt>
                <c:pt idx="81">
                  <c:v>100.43859649122808</c:v>
                </c:pt>
                <c:pt idx="83">
                  <c:v>98.24561403508774</c:v>
                </c:pt>
                <c:pt idx="84">
                  <c:v>97.587719298245617</c:v>
                </c:pt>
                <c:pt idx="85">
                  <c:v>98.24561403508774</c:v>
                </c:pt>
                <c:pt idx="86">
                  <c:v>97.368421052631589</c:v>
                </c:pt>
                <c:pt idx="87">
                  <c:v>98.24561403508774</c:v>
                </c:pt>
                <c:pt idx="88">
                  <c:v>98.026315789473685</c:v>
                </c:pt>
                <c:pt idx="89">
                  <c:v>99.122807017543863</c:v>
                </c:pt>
                <c:pt idx="90">
                  <c:v>100</c:v>
                </c:pt>
                <c:pt idx="91">
                  <c:v>98.24561403508774</c:v>
                </c:pt>
                <c:pt idx="92">
                  <c:v>99.342105263157904</c:v>
                </c:pt>
              </c:numCache>
            </c:numRef>
          </c:val>
          <c:smooth val="0"/>
          <c:extLst>
            <c:ext xmlns:c16="http://schemas.microsoft.com/office/drawing/2014/chart" uri="{C3380CC4-5D6E-409C-BE32-E72D297353CC}">
              <c16:uniqueId val="{00000001-47A2-4017-B76B-63EA47C3DE7C}"/>
            </c:ext>
          </c:extLst>
        </c:ser>
        <c:ser>
          <c:idx val="2"/>
          <c:order val="2"/>
          <c:tx>
            <c:strRef>
              <c:f>'Data 1.10'!$E$4</c:f>
              <c:strCache>
                <c:ptCount val="1"/>
                <c:pt idx="0">
                  <c:v>US 10-year govt bond yields</c:v>
                </c:pt>
              </c:strCache>
            </c:strRef>
          </c:tx>
          <c:spPr>
            <a:ln w="38100">
              <a:solidFill>
                <a:srgbClr val="3E403A"/>
              </a:solidFill>
              <a:prstDash val="solid"/>
            </a:ln>
          </c:spPr>
          <c:marker>
            <c:symbol val="none"/>
          </c:marker>
          <c:cat>
            <c:numRef>
              <c:f>'Data 1.10'!$B$6:$B$98</c:f>
              <c:numCache>
                <c:formatCode>m/d/yyyy</c:formatCode>
                <c:ptCount val="93"/>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45705</c:v>
                </c:pt>
                <c:pt idx="34">
                  <c:v>45706</c:v>
                </c:pt>
                <c:pt idx="35">
                  <c:v>45707</c:v>
                </c:pt>
                <c:pt idx="36">
                  <c:v>45708</c:v>
                </c:pt>
                <c:pt idx="37">
                  <c:v>45709</c:v>
                </c:pt>
                <c:pt idx="38">
                  <c:v>45712</c:v>
                </c:pt>
                <c:pt idx="39">
                  <c:v>45713</c:v>
                </c:pt>
                <c:pt idx="40">
                  <c:v>45714</c:v>
                </c:pt>
                <c:pt idx="41">
                  <c:v>45715</c:v>
                </c:pt>
                <c:pt idx="42">
                  <c:v>45716</c:v>
                </c:pt>
                <c:pt idx="43">
                  <c:v>45719</c:v>
                </c:pt>
                <c:pt idx="44">
                  <c:v>45720</c:v>
                </c:pt>
                <c:pt idx="45">
                  <c:v>45721</c:v>
                </c:pt>
                <c:pt idx="46">
                  <c:v>45722</c:v>
                </c:pt>
                <c:pt idx="47">
                  <c:v>45723</c:v>
                </c:pt>
                <c:pt idx="48">
                  <c:v>45726</c:v>
                </c:pt>
                <c:pt idx="49">
                  <c:v>45727</c:v>
                </c:pt>
                <c:pt idx="50">
                  <c:v>45728</c:v>
                </c:pt>
                <c:pt idx="51">
                  <c:v>45729</c:v>
                </c:pt>
                <c:pt idx="52">
                  <c:v>45730</c:v>
                </c:pt>
                <c:pt idx="53">
                  <c:v>45733</c:v>
                </c:pt>
                <c:pt idx="54">
                  <c:v>45734</c:v>
                </c:pt>
                <c:pt idx="55">
                  <c:v>45735</c:v>
                </c:pt>
                <c:pt idx="56">
                  <c:v>45736</c:v>
                </c:pt>
                <c:pt idx="57">
                  <c:v>45737</c:v>
                </c:pt>
                <c:pt idx="58">
                  <c:v>45740</c:v>
                </c:pt>
                <c:pt idx="59">
                  <c:v>45741</c:v>
                </c:pt>
                <c:pt idx="60">
                  <c:v>45742</c:v>
                </c:pt>
                <c:pt idx="61">
                  <c:v>45743</c:v>
                </c:pt>
                <c:pt idx="62">
                  <c:v>45744</c:v>
                </c:pt>
                <c:pt idx="63">
                  <c:v>45747</c:v>
                </c:pt>
                <c:pt idx="64">
                  <c:v>45748</c:v>
                </c:pt>
                <c:pt idx="65">
                  <c:v>45749</c:v>
                </c:pt>
                <c:pt idx="66">
                  <c:v>45750</c:v>
                </c:pt>
                <c:pt idx="67">
                  <c:v>45751</c:v>
                </c:pt>
                <c:pt idx="68">
                  <c:v>45754</c:v>
                </c:pt>
                <c:pt idx="69">
                  <c:v>45755</c:v>
                </c:pt>
                <c:pt idx="70">
                  <c:v>45756</c:v>
                </c:pt>
                <c:pt idx="71">
                  <c:v>45757</c:v>
                </c:pt>
                <c:pt idx="72">
                  <c:v>45758</c:v>
                </c:pt>
                <c:pt idx="73">
                  <c:v>45761</c:v>
                </c:pt>
                <c:pt idx="74">
                  <c:v>45762</c:v>
                </c:pt>
                <c:pt idx="75">
                  <c:v>45763</c:v>
                </c:pt>
                <c:pt idx="76">
                  <c:v>45764</c:v>
                </c:pt>
                <c:pt idx="77">
                  <c:v>45765</c:v>
                </c:pt>
                <c:pt idx="78">
                  <c:v>45768</c:v>
                </c:pt>
                <c:pt idx="79">
                  <c:v>45769</c:v>
                </c:pt>
                <c:pt idx="80">
                  <c:v>45770</c:v>
                </c:pt>
                <c:pt idx="81">
                  <c:v>45771</c:v>
                </c:pt>
                <c:pt idx="82">
                  <c:v>45772</c:v>
                </c:pt>
                <c:pt idx="83">
                  <c:v>45775</c:v>
                </c:pt>
                <c:pt idx="84">
                  <c:v>45776</c:v>
                </c:pt>
                <c:pt idx="85">
                  <c:v>45777</c:v>
                </c:pt>
                <c:pt idx="86">
                  <c:v>45778</c:v>
                </c:pt>
                <c:pt idx="87">
                  <c:v>45779</c:v>
                </c:pt>
                <c:pt idx="88">
                  <c:v>45782</c:v>
                </c:pt>
                <c:pt idx="89">
                  <c:v>45783</c:v>
                </c:pt>
                <c:pt idx="90">
                  <c:v>45784</c:v>
                </c:pt>
                <c:pt idx="91">
                  <c:v>45785</c:v>
                </c:pt>
                <c:pt idx="92">
                  <c:v>45786</c:v>
                </c:pt>
              </c:numCache>
            </c:numRef>
          </c:cat>
          <c:val>
            <c:numRef>
              <c:f>'Data 1.10'!$E$6:$E$98</c:f>
              <c:numCache>
                <c:formatCode>0.000</c:formatCode>
                <c:ptCount val="93"/>
                <c:pt idx="0">
                  <c:v>100</c:v>
                </c:pt>
                <c:pt idx="1">
                  <c:v>100</c:v>
                </c:pt>
                <c:pt idx="2">
                  <c:v>100.65645514223193</c:v>
                </c:pt>
                <c:pt idx="3">
                  <c:v>101.09409190371991</c:v>
                </c:pt>
                <c:pt idx="4">
                  <c:v>102.18818380743981</c:v>
                </c:pt>
                <c:pt idx="5">
                  <c:v>102.18818380743981</c:v>
                </c:pt>
                <c:pt idx="6">
                  <c:v>102.4070021881838</c:v>
                </c:pt>
                <c:pt idx="7">
                  <c:v>104.37636761487963</c:v>
                </c:pt>
                <c:pt idx="8">
                  <c:v>104.81400437636761</c:v>
                </c:pt>
                <c:pt idx="9">
                  <c:v>104.59518599562362</c:v>
                </c:pt>
                <c:pt idx="10">
                  <c:v>101.96936542669583</c:v>
                </c:pt>
                <c:pt idx="11">
                  <c:v>100.87527352297595</c:v>
                </c:pt>
                <c:pt idx="12">
                  <c:v>100.87527352297595</c:v>
                </c:pt>
                <c:pt idx="14">
                  <c:v>100</c:v>
                </c:pt>
                <c:pt idx="15">
                  <c:v>100.65645514223193</c:v>
                </c:pt>
                <c:pt idx="16">
                  <c:v>101.75054704595186</c:v>
                </c:pt>
                <c:pt idx="17">
                  <c:v>101.3129102844639</c:v>
                </c:pt>
                <c:pt idx="18">
                  <c:v>99.124726477024069</c:v>
                </c:pt>
                <c:pt idx="19">
                  <c:v>99.56236323851202</c:v>
                </c:pt>
                <c:pt idx="20">
                  <c:v>99.56236323851202</c:v>
                </c:pt>
                <c:pt idx="21">
                  <c:v>98.905908096280072</c:v>
                </c:pt>
                <c:pt idx="22">
                  <c:v>100.21881838074398</c:v>
                </c:pt>
                <c:pt idx="23">
                  <c:v>99.343544857768052</c:v>
                </c:pt>
                <c:pt idx="24">
                  <c:v>98.905908096280072</c:v>
                </c:pt>
                <c:pt idx="25">
                  <c:v>96.936542669584242</c:v>
                </c:pt>
                <c:pt idx="26">
                  <c:v>97.374179431072207</c:v>
                </c:pt>
                <c:pt idx="27">
                  <c:v>98.249452954048138</c:v>
                </c:pt>
                <c:pt idx="28">
                  <c:v>98.687089715536089</c:v>
                </c:pt>
                <c:pt idx="29">
                  <c:v>99.343544857768052</c:v>
                </c:pt>
                <c:pt idx="30">
                  <c:v>101.09409190371991</c:v>
                </c:pt>
                <c:pt idx="31">
                  <c:v>98.905908096280072</c:v>
                </c:pt>
                <c:pt idx="32">
                  <c:v>97.811816192560158</c:v>
                </c:pt>
                <c:pt idx="34">
                  <c:v>99.56236323851202</c:v>
                </c:pt>
                <c:pt idx="35">
                  <c:v>99.124726477024069</c:v>
                </c:pt>
                <c:pt idx="36">
                  <c:v>98.468271334792107</c:v>
                </c:pt>
                <c:pt idx="37">
                  <c:v>96.717724288840259</c:v>
                </c:pt>
                <c:pt idx="38">
                  <c:v>96.280087527352293</c:v>
                </c:pt>
                <c:pt idx="39">
                  <c:v>94.091903719912466</c:v>
                </c:pt>
                <c:pt idx="40">
                  <c:v>92.997811816192552</c:v>
                </c:pt>
                <c:pt idx="41">
                  <c:v>93.873085339168483</c:v>
                </c:pt>
                <c:pt idx="42">
                  <c:v>92.778993435448569</c:v>
                </c:pt>
                <c:pt idx="43">
                  <c:v>91.028446389496722</c:v>
                </c:pt>
                <c:pt idx="44">
                  <c:v>92.341356673960604</c:v>
                </c:pt>
                <c:pt idx="45">
                  <c:v>93.6542669584245</c:v>
                </c:pt>
                <c:pt idx="46">
                  <c:v>93.873085339168483</c:v>
                </c:pt>
                <c:pt idx="47">
                  <c:v>94.529540481400446</c:v>
                </c:pt>
                <c:pt idx="48">
                  <c:v>92.341356673960604</c:v>
                </c:pt>
                <c:pt idx="49">
                  <c:v>93.6542669584245</c:v>
                </c:pt>
                <c:pt idx="50">
                  <c:v>94.529540481400446</c:v>
                </c:pt>
                <c:pt idx="51">
                  <c:v>93.435448577680518</c:v>
                </c:pt>
                <c:pt idx="52">
                  <c:v>94.310722100656434</c:v>
                </c:pt>
                <c:pt idx="53">
                  <c:v>94.310722100656434</c:v>
                </c:pt>
                <c:pt idx="54">
                  <c:v>93.873085339168483</c:v>
                </c:pt>
                <c:pt idx="55">
                  <c:v>92.997811816192552</c:v>
                </c:pt>
                <c:pt idx="56">
                  <c:v>92.778993435448569</c:v>
                </c:pt>
                <c:pt idx="57">
                  <c:v>92.997811816192552</c:v>
                </c:pt>
                <c:pt idx="58">
                  <c:v>94.967177242888397</c:v>
                </c:pt>
                <c:pt idx="59">
                  <c:v>94.310722100656434</c:v>
                </c:pt>
                <c:pt idx="60">
                  <c:v>95.185995623632365</c:v>
                </c:pt>
                <c:pt idx="61">
                  <c:v>95.842450765864328</c:v>
                </c:pt>
                <c:pt idx="62">
                  <c:v>93.435448577680518</c:v>
                </c:pt>
                <c:pt idx="63">
                  <c:v>92.560175054704601</c:v>
                </c:pt>
                <c:pt idx="64">
                  <c:v>91.24726477024069</c:v>
                </c:pt>
                <c:pt idx="65">
                  <c:v>91.903719912472653</c:v>
                </c:pt>
                <c:pt idx="66">
                  <c:v>88.84026258205688</c:v>
                </c:pt>
                <c:pt idx="67">
                  <c:v>87.746170678336966</c:v>
                </c:pt>
                <c:pt idx="68">
                  <c:v>90.809628008752739</c:v>
                </c:pt>
                <c:pt idx="69">
                  <c:v>93.216630196936535</c:v>
                </c:pt>
                <c:pt idx="70">
                  <c:v>94.967177242888397</c:v>
                </c:pt>
                <c:pt idx="71">
                  <c:v>96.280087527352293</c:v>
                </c:pt>
                <c:pt idx="72">
                  <c:v>98.03063457330417</c:v>
                </c:pt>
                <c:pt idx="73">
                  <c:v>95.842450765864328</c:v>
                </c:pt>
                <c:pt idx="74">
                  <c:v>95.185995623632365</c:v>
                </c:pt>
                <c:pt idx="75">
                  <c:v>93.873085339168483</c:v>
                </c:pt>
                <c:pt idx="76">
                  <c:v>94.967177242888397</c:v>
                </c:pt>
                <c:pt idx="78">
                  <c:v>96.717724288840259</c:v>
                </c:pt>
                <c:pt idx="79">
                  <c:v>96.498905908096276</c:v>
                </c:pt>
                <c:pt idx="80">
                  <c:v>96.280087527352293</c:v>
                </c:pt>
                <c:pt idx="81">
                  <c:v>94.529540481400446</c:v>
                </c:pt>
                <c:pt idx="82">
                  <c:v>93.873085339168483</c:v>
                </c:pt>
                <c:pt idx="83">
                  <c:v>92.560175054704601</c:v>
                </c:pt>
                <c:pt idx="84">
                  <c:v>91.68490153172867</c:v>
                </c:pt>
                <c:pt idx="85">
                  <c:v>91.24726477024069</c:v>
                </c:pt>
                <c:pt idx="86">
                  <c:v>92.997811816192552</c:v>
                </c:pt>
                <c:pt idx="87">
                  <c:v>94.748358862144414</c:v>
                </c:pt>
                <c:pt idx="88">
                  <c:v>95.404814004376377</c:v>
                </c:pt>
                <c:pt idx="89">
                  <c:v>94.091903719912466</c:v>
                </c:pt>
                <c:pt idx="90">
                  <c:v>93.216630196936535</c:v>
                </c:pt>
                <c:pt idx="91">
                  <c:v>95.623632385120345</c:v>
                </c:pt>
                <c:pt idx="92">
                  <c:v>95.623632385120345</c:v>
                </c:pt>
              </c:numCache>
            </c:numRef>
          </c:val>
          <c:smooth val="0"/>
          <c:extLst>
            <c:ext xmlns:c16="http://schemas.microsoft.com/office/drawing/2014/chart" uri="{C3380CC4-5D6E-409C-BE32-E72D297353CC}">
              <c16:uniqueId val="{00000002-47A2-4017-B76B-63EA47C3DE7C}"/>
            </c:ext>
          </c:extLst>
        </c:ser>
        <c:dLbls>
          <c:showLegendKey val="0"/>
          <c:showVal val="0"/>
          <c:showCatName val="0"/>
          <c:showSerName val="0"/>
          <c:showPercent val="0"/>
          <c:showBubbleSize val="0"/>
        </c:dLbls>
        <c:smooth val="0"/>
        <c:axId val="603431951"/>
        <c:axId val="602012447"/>
      </c:lineChart>
      <c:dateAx>
        <c:axId val="603431951"/>
        <c:scaling>
          <c:orientation val="minMax"/>
          <c:min val="45658"/>
        </c:scaling>
        <c:delete val="0"/>
        <c:axPos val="b"/>
        <c:numFmt formatCode="dd/mm/yy;@" sourceLinked="0"/>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602012447"/>
        <c:crosses val="autoZero"/>
        <c:auto val="1"/>
        <c:lblOffset val="100"/>
        <c:baseTimeUnit val="days"/>
        <c:majorUnit val="30"/>
        <c:majorTimeUnit val="days"/>
      </c:dateAx>
      <c:valAx>
        <c:axId val="602012447"/>
        <c:scaling>
          <c:orientation val="minMax"/>
          <c:max val="110"/>
          <c:min val="75"/>
        </c:scaling>
        <c:delete val="0"/>
        <c:axPos val="l"/>
        <c:majorGridlines>
          <c:spPr>
            <a:ln w="9525">
              <a:solidFill>
                <a:srgbClr val="7F7F7F"/>
              </a:solidFill>
              <a:prstDash val="soli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800">
                <a:latin typeface="Arial"/>
                <a:ea typeface="Arial"/>
                <a:cs typeface="Arial"/>
              </a:defRPr>
            </a:pPr>
            <a:endParaRPr lang="en-US"/>
          </a:p>
        </c:txPr>
        <c:crossAx val="603431951"/>
        <c:crosses val="autoZero"/>
        <c:crossBetween val="between"/>
      </c:valAx>
      <c:spPr>
        <a:noFill/>
      </c:spPr>
    </c:plotArea>
    <c:legend>
      <c:legendPos val="b"/>
      <c:layout>
        <c:manualLayout>
          <c:xMode val="edge"/>
          <c:yMode val="edge"/>
          <c:x val="1.8509132512282124E-2"/>
          <c:y val="0.88174741149482294"/>
          <c:w val="0.96434914866410926"/>
          <c:h val="0.10565416330832662"/>
        </c:manualLayout>
      </c:layout>
      <c:overlay val="0"/>
      <c:txPr>
        <a:bodyPr/>
        <a:lstStyle/>
        <a:p>
          <a:pPr>
            <a:defRPr sz="1800">
              <a:latin typeface="Arial"/>
              <a:ea typeface="Arial"/>
              <a:cs typeface="Arial"/>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383871947735271E-2"/>
          <c:y val="9.7397234794469587E-2"/>
          <c:w val="0.89597867958812838"/>
          <c:h val="0.71213342426684856"/>
        </c:manualLayout>
      </c:layout>
      <c:lineChart>
        <c:grouping val="standard"/>
        <c:varyColors val="0"/>
        <c:ser>
          <c:idx val="0"/>
          <c:order val="0"/>
          <c:tx>
            <c:strRef>
              <c:f>'Data 1.11'!$C$4</c:f>
              <c:strCache>
                <c:ptCount val="1"/>
                <c:pt idx="0">
                  <c:v>Headline</c:v>
                </c:pt>
              </c:strCache>
            </c:strRef>
          </c:tx>
          <c:spPr>
            <a:ln w="38100">
              <a:solidFill>
                <a:srgbClr val="0083AC"/>
              </a:solidFill>
              <a:prstDash val="solid"/>
            </a:ln>
          </c:spPr>
          <c:marker>
            <c:symbol val="none"/>
          </c:marker>
          <c:cat>
            <c:numRef>
              <c:f>'Data 1.11'!$B$6:$B$78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1.11'!$C$6:$C$78</c:f>
              <c:numCache>
                <c:formatCode>0.000</c:formatCode>
                <c:ptCount val="73"/>
                <c:pt idx="0">
                  <c:v>5.2775249999999998</c:v>
                </c:pt>
                <c:pt idx="1">
                  <c:v>4.5904590000000001</c:v>
                </c:pt>
                <c:pt idx="2">
                  <c:v>1.8469660000000001</c:v>
                </c:pt>
                <c:pt idx="3">
                  <c:v>1.570681</c:v>
                </c:pt>
                <c:pt idx="4">
                  <c:v>0.950735</c:v>
                </c:pt>
                <c:pt idx="5">
                  <c:v>0.77452699999999997</c:v>
                </c:pt>
                <c:pt idx="6">
                  <c:v>0.94991400000000004</c:v>
                </c:pt>
                <c:pt idx="7">
                  <c:v>0.85910600000000004</c:v>
                </c:pt>
                <c:pt idx="8">
                  <c:v>0.68493199999999999</c:v>
                </c:pt>
                <c:pt idx="9">
                  <c:v>1.3663540000000001</c:v>
                </c:pt>
                <c:pt idx="10">
                  <c:v>1.625321</c:v>
                </c:pt>
                <c:pt idx="11">
                  <c:v>1.53322</c:v>
                </c:pt>
                <c:pt idx="12">
                  <c:v>1.6156459999999999</c:v>
                </c:pt>
                <c:pt idx="13">
                  <c:v>1.0109520000000001</c:v>
                </c:pt>
                <c:pt idx="14">
                  <c:v>0.75757600000000003</c:v>
                </c:pt>
                <c:pt idx="15">
                  <c:v>0.25167800000000001</c:v>
                </c:pt>
                <c:pt idx="16">
                  <c:v>0.41841</c:v>
                </c:pt>
                <c:pt idx="17">
                  <c:v>0.417014</c:v>
                </c:pt>
                <c:pt idx="18">
                  <c:v>8.3542000000000005E-2</c:v>
                </c:pt>
                <c:pt idx="19">
                  <c:v>0.41841</c:v>
                </c:pt>
                <c:pt idx="20">
                  <c:v>0.41666700000000001</c:v>
                </c:pt>
                <c:pt idx="21">
                  <c:v>0.41528199999999998</c:v>
                </c:pt>
                <c:pt idx="22">
                  <c:v>1.3355589999999999</c:v>
                </c:pt>
                <c:pt idx="23">
                  <c:v>2.1666669999999999</c:v>
                </c:pt>
                <c:pt idx="24">
                  <c:v>1.742739</c:v>
                </c:pt>
                <c:pt idx="25">
                  <c:v>1.902399</c:v>
                </c:pt>
                <c:pt idx="26">
                  <c:v>1.5943989999999999</c:v>
                </c:pt>
                <c:pt idx="27">
                  <c:v>1.1000000000000001</c:v>
                </c:pt>
                <c:pt idx="28">
                  <c:v>1.5</c:v>
                </c:pt>
                <c:pt idx="29">
                  <c:v>1.9012990000000001</c:v>
                </c:pt>
                <c:pt idx="30">
                  <c:v>1.888668</c:v>
                </c:pt>
                <c:pt idx="31">
                  <c:v>1.4836800000000001</c:v>
                </c:pt>
                <c:pt idx="32">
                  <c:v>1.6748769999999999</c:v>
                </c:pt>
                <c:pt idx="33">
                  <c:v>1.464844</c:v>
                </c:pt>
                <c:pt idx="34">
                  <c:v>1.8536589999999999</c:v>
                </c:pt>
                <c:pt idx="35">
                  <c:v>2.5341130000000001</c:v>
                </c:pt>
                <c:pt idx="36">
                  <c:v>1.4534879999999999</c:v>
                </c:pt>
                <c:pt idx="37">
                  <c:v>1.4436960000000001</c:v>
                </c:pt>
                <c:pt idx="38">
                  <c:v>1.436782</c:v>
                </c:pt>
                <c:pt idx="39">
                  <c:v>1.520913</c:v>
                </c:pt>
                <c:pt idx="40">
                  <c:v>3.3428840000000002</c:v>
                </c:pt>
                <c:pt idx="41">
                  <c:v>4.933586</c:v>
                </c:pt>
                <c:pt idx="42">
                  <c:v>5.9490080000000001</c:v>
                </c:pt>
                <c:pt idx="43">
                  <c:v>6.928839</c:v>
                </c:pt>
                <c:pt idx="44">
                  <c:v>7.3012940000000004</c:v>
                </c:pt>
                <c:pt idx="45">
                  <c:v>7.2332729999999996</c:v>
                </c:pt>
                <c:pt idx="46">
                  <c:v>7.2192509999999999</c:v>
                </c:pt>
                <c:pt idx="47">
                  <c:v>6.6549909999999999</c:v>
                </c:pt>
                <c:pt idx="48">
                  <c:v>6.0292849999999998</c:v>
                </c:pt>
                <c:pt idx="49">
                  <c:v>5.649241</c:v>
                </c:pt>
                <c:pt idx="50">
                  <c:v>4.6550289999999999</c:v>
                </c:pt>
                <c:pt idx="51">
                  <c:v>4.0229889999999999</c:v>
                </c:pt>
                <c:pt idx="52">
                  <c:v>3.3306260000000001</c:v>
                </c:pt>
                <c:pt idx="53">
                  <c:v>2.1548280000000002</c:v>
                </c:pt>
                <c:pt idx="54">
                  <c:v>2.2239870000000002</c:v>
                </c:pt>
                <c:pt idx="55">
                  <c:v>2.1645780000000001</c:v>
                </c:pt>
                <c:pt idx="56">
                  <c:v>2.1665070000000002</c:v>
                </c:pt>
                <c:pt idx="57">
                  <c:v>2.4777140000000002</c:v>
                </c:pt>
                <c:pt idx="58">
                  <c:v>2.2959149999999999</c:v>
                </c:pt>
                <c:pt idx="59">
                  <c:v>2.1063000000000001</c:v>
                </c:pt>
                <c:pt idx="60">
                  <c:v>2.085426</c:v>
                </c:pt>
                <c:pt idx="61">
                  <c:v>2.0536880000000002</c:v>
                </c:pt>
                <c:pt idx="62">
                  <c:v>2.0186839999999999</c:v>
                </c:pt>
                <c:pt idx="63">
                  <c:v>1.989838</c:v>
                </c:pt>
                <c:pt idx="64">
                  <c:v>1.974575</c:v>
                </c:pt>
                <c:pt idx="65">
                  <c:v>1.9693959999999999</c:v>
                </c:pt>
                <c:pt idx="66">
                  <c:v>1.9716530000000001</c:v>
                </c:pt>
                <c:pt idx="67">
                  <c:v>1.9779530000000001</c:v>
                </c:pt>
                <c:pt idx="68">
                  <c:v>1.9854290000000001</c:v>
                </c:pt>
                <c:pt idx="69">
                  <c:v>1.991735</c:v>
                </c:pt>
                <c:pt idx="70">
                  <c:v>1.99576</c:v>
                </c:pt>
                <c:pt idx="71">
                  <c:v>1.9972460000000001</c:v>
                </c:pt>
                <c:pt idx="72">
                  <c:v>1.9977240000000001</c:v>
                </c:pt>
              </c:numCache>
            </c:numRef>
          </c:val>
          <c:smooth val="0"/>
          <c:extLst>
            <c:ext xmlns:c16="http://schemas.microsoft.com/office/drawing/2014/chart" uri="{C3380CC4-5D6E-409C-BE32-E72D297353CC}">
              <c16:uniqueId val="{00000000-D799-49FB-8FA1-45B4815A3955}"/>
            </c:ext>
          </c:extLst>
        </c:ser>
        <c:ser>
          <c:idx val="1"/>
          <c:order val="1"/>
          <c:tx>
            <c:strRef>
              <c:f>'Data 1.11'!$D$4</c:f>
              <c:strCache>
                <c:ptCount val="1"/>
                <c:pt idx="0">
                  <c:v>Tradables</c:v>
                </c:pt>
              </c:strCache>
            </c:strRef>
          </c:tx>
          <c:spPr>
            <a:ln w="38100">
              <a:solidFill>
                <a:srgbClr val="67A854"/>
              </a:solidFill>
              <a:prstDash val="solid"/>
            </a:ln>
          </c:spPr>
          <c:marker>
            <c:symbol val="none"/>
          </c:marker>
          <c:cat>
            <c:numRef>
              <c:f>'Data 1.11'!$B$6:$B$78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1.11'!$D$6:$D$78</c:f>
              <c:numCache>
                <c:formatCode>0.000</c:formatCode>
                <c:ptCount val="73"/>
                <c:pt idx="0">
                  <c:v>5.5371180000000004</c:v>
                </c:pt>
                <c:pt idx="1">
                  <c:v>4.6112080000000004</c:v>
                </c:pt>
                <c:pt idx="2">
                  <c:v>1.083728</c:v>
                </c:pt>
                <c:pt idx="3">
                  <c:v>0.27139600000000003</c:v>
                </c:pt>
                <c:pt idx="4">
                  <c:v>-1.0617859999999999</c:v>
                </c:pt>
                <c:pt idx="5">
                  <c:v>-1.180501</c:v>
                </c:pt>
                <c:pt idx="6">
                  <c:v>-1.02196</c:v>
                </c:pt>
                <c:pt idx="7">
                  <c:v>-1.0371060000000001</c:v>
                </c:pt>
                <c:pt idx="8">
                  <c:v>-1.6521030000000001</c:v>
                </c:pt>
                <c:pt idx="9">
                  <c:v>-0.47523300000000002</c:v>
                </c:pt>
                <c:pt idx="10">
                  <c:v>-0.27844400000000002</c:v>
                </c:pt>
                <c:pt idx="11">
                  <c:v>-0.52360499999999999</c:v>
                </c:pt>
                <c:pt idx="12">
                  <c:v>9.8332000000000003E-2</c:v>
                </c:pt>
                <c:pt idx="13">
                  <c:v>-1.035015</c:v>
                </c:pt>
                <c:pt idx="14">
                  <c:v>-1.2674289999999999</c:v>
                </c:pt>
                <c:pt idx="15">
                  <c:v>-2.4144489999999998</c:v>
                </c:pt>
                <c:pt idx="16">
                  <c:v>-1.7509920000000001</c:v>
                </c:pt>
                <c:pt idx="17">
                  <c:v>-1.1685179999999999</c:v>
                </c:pt>
                <c:pt idx="18">
                  <c:v>-2.1483650000000001</c:v>
                </c:pt>
                <c:pt idx="19">
                  <c:v>-1.2757799999999999</c:v>
                </c:pt>
                <c:pt idx="20">
                  <c:v>-1.4836339999999999</c:v>
                </c:pt>
                <c:pt idx="21">
                  <c:v>-2.0955379999999999</c:v>
                </c:pt>
                <c:pt idx="22">
                  <c:v>-0.106572</c:v>
                </c:pt>
                <c:pt idx="23">
                  <c:v>1.5492589999999999</c:v>
                </c:pt>
                <c:pt idx="24">
                  <c:v>0.889849</c:v>
                </c:pt>
                <c:pt idx="25">
                  <c:v>1.1372469999999999</c:v>
                </c:pt>
                <c:pt idx="26">
                  <c:v>0.44122800000000001</c:v>
                </c:pt>
                <c:pt idx="27">
                  <c:v>-0.38598300000000002</c:v>
                </c:pt>
                <c:pt idx="28">
                  <c:v>0.375471</c:v>
                </c:pt>
                <c:pt idx="29">
                  <c:v>1.031639</c:v>
                </c:pt>
                <c:pt idx="30">
                  <c:v>0.879471</c:v>
                </c:pt>
                <c:pt idx="31">
                  <c:v>-0.47078300000000001</c:v>
                </c:pt>
                <c:pt idx="32">
                  <c:v>0.16989199999999999</c:v>
                </c:pt>
                <c:pt idx="33">
                  <c:v>-0.68293800000000005</c:v>
                </c:pt>
                <c:pt idx="34">
                  <c:v>6.4094999999999999E-2</c:v>
                </c:pt>
                <c:pt idx="35">
                  <c:v>1.4930159999999999</c:v>
                </c:pt>
                <c:pt idx="36">
                  <c:v>-0.53872200000000003</c:v>
                </c:pt>
                <c:pt idx="37">
                  <c:v>-0.13839599999999999</c:v>
                </c:pt>
                <c:pt idx="38">
                  <c:v>-0.309977</c:v>
                </c:pt>
                <c:pt idx="39">
                  <c:v>0.512293</c:v>
                </c:pt>
                <c:pt idx="40">
                  <c:v>3.430577</c:v>
                </c:pt>
                <c:pt idx="41">
                  <c:v>5.6535529999999996</c:v>
                </c:pt>
                <c:pt idx="42">
                  <c:v>6.8293330000000001</c:v>
                </c:pt>
                <c:pt idx="43">
                  <c:v>8.516667</c:v>
                </c:pt>
                <c:pt idx="44">
                  <c:v>8.7277900000000006</c:v>
                </c:pt>
                <c:pt idx="45">
                  <c:v>8.0775009999999998</c:v>
                </c:pt>
                <c:pt idx="46">
                  <c:v>8.1708859999999994</c:v>
                </c:pt>
                <c:pt idx="47">
                  <c:v>6.3964239999999997</c:v>
                </c:pt>
                <c:pt idx="48">
                  <c:v>5.1594740000000003</c:v>
                </c:pt>
                <c:pt idx="49">
                  <c:v>4.710413</c:v>
                </c:pt>
                <c:pt idx="50">
                  <c:v>2.9784229999999998</c:v>
                </c:pt>
                <c:pt idx="51">
                  <c:v>1.6552830000000001</c:v>
                </c:pt>
                <c:pt idx="52">
                  <c:v>0.328629</c:v>
                </c:pt>
                <c:pt idx="53">
                  <c:v>-1.576865</c:v>
                </c:pt>
                <c:pt idx="54">
                  <c:v>-1.1039300000000001</c:v>
                </c:pt>
                <c:pt idx="55">
                  <c:v>-0.15326500000000001</c:v>
                </c:pt>
                <c:pt idx="56">
                  <c:v>0.50194499999999997</c:v>
                </c:pt>
                <c:pt idx="57">
                  <c:v>1.631883</c:v>
                </c:pt>
                <c:pt idx="58">
                  <c:v>1.44289</c:v>
                </c:pt>
                <c:pt idx="59">
                  <c:v>1.097164</c:v>
                </c:pt>
                <c:pt idx="60">
                  <c:v>1.116554</c:v>
                </c:pt>
                <c:pt idx="61">
                  <c:v>1.1162270000000001</c:v>
                </c:pt>
                <c:pt idx="62">
                  <c:v>1.107877</c:v>
                </c:pt>
                <c:pt idx="63">
                  <c:v>1.0982499999999999</c:v>
                </c:pt>
                <c:pt idx="64">
                  <c:v>1.083993</c:v>
                </c:pt>
                <c:pt idx="65">
                  <c:v>1.0661959999999999</c:v>
                </c:pt>
                <c:pt idx="66">
                  <c:v>1.0476240000000001</c:v>
                </c:pt>
                <c:pt idx="67">
                  <c:v>1.029099</c:v>
                </c:pt>
                <c:pt idx="68">
                  <c:v>1.0114719999999999</c:v>
                </c:pt>
                <c:pt idx="69">
                  <c:v>0.99426800000000004</c:v>
                </c:pt>
                <c:pt idx="70">
                  <c:v>0.977603</c:v>
                </c:pt>
                <c:pt idx="71">
                  <c:v>0.96140599999999998</c:v>
                </c:pt>
                <c:pt idx="72">
                  <c:v>0.94791199999999998</c:v>
                </c:pt>
              </c:numCache>
            </c:numRef>
          </c:val>
          <c:smooth val="0"/>
          <c:extLst>
            <c:ext xmlns:c16="http://schemas.microsoft.com/office/drawing/2014/chart" uri="{C3380CC4-5D6E-409C-BE32-E72D297353CC}">
              <c16:uniqueId val="{00000001-D799-49FB-8FA1-45B4815A3955}"/>
            </c:ext>
          </c:extLst>
        </c:ser>
        <c:ser>
          <c:idx val="2"/>
          <c:order val="2"/>
          <c:tx>
            <c:strRef>
              <c:f>'Data 1.11'!$E$4</c:f>
              <c:strCache>
                <c:ptCount val="1"/>
                <c:pt idx="0">
                  <c:v>Non-tradables</c:v>
                </c:pt>
              </c:strCache>
            </c:strRef>
          </c:tx>
          <c:spPr>
            <a:ln w="38100">
              <a:solidFill>
                <a:srgbClr val="3E403A"/>
              </a:solidFill>
              <a:prstDash val="solid"/>
            </a:ln>
          </c:spPr>
          <c:marker>
            <c:symbol val="none"/>
          </c:marker>
          <c:cat>
            <c:numRef>
              <c:f>'Data 1.11'!$B$6:$B$78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1.11'!$E$6:$E$78</c:f>
              <c:numCache>
                <c:formatCode>0.000</c:formatCode>
                <c:ptCount val="73"/>
                <c:pt idx="0">
                  <c:v>5.1600299999999999</c:v>
                </c:pt>
                <c:pt idx="1">
                  <c:v>4.5503920000000004</c:v>
                </c:pt>
                <c:pt idx="2">
                  <c:v>2.5033319999999999</c:v>
                </c:pt>
                <c:pt idx="3">
                  <c:v>2.4831159999999999</c:v>
                </c:pt>
                <c:pt idx="4">
                  <c:v>2.3892380000000002</c:v>
                </c:pt>
                <c:pt idx="5">
                  <c:v>2.3683390000000002</c:v>
                </c:pt>
                <c:pt idx="6">
                  <c:v>2.521563</c:v>
                </c:pt>
                <c:pt idx="7">
                  <c:v>2.3385799999999999</c:v>
                </c:pt>
                <c:pt idx="8">
                  <c:v>2.504972</c:v>
                </c:pt>
                <c:pt idx="9">
                  <c:v>2.8072810000000001</c:v>
                </c:pt>
                <c:pt idx="10">
                  <c:v>2.9193159999999998</c:v>
                </c:pt>
                <c:pt idx="11">
                  <c:v>2.934142</c:v>
                </c:pt>
                <c:pt idx="12">
                  <c:v>2.7076069999999999</c:v>
                </c:pt>
                <c:pt idx="13">
                  <c:v>2.557658</c:v>
                </c:pt>
                <c:pt idx="14">
                  <c:v>2.3448739999999999</c:v>
                </c:pt>
                <c:pt idx="15">
                  <c:v>2.394323</c:v>
                </c:pt>
                <c:pt idx="16">
                  <c:v>2.1155590000000002</c:v>
                </c:pt>
                <c:pt idx="17">
                  <c:v>1.557634</c:v>
                </c:pt>
                <c:pt idx="18">
                  <c:v>1.735457</c:v>
                </c:pt>
                <c:pt idx="19">
                  <c:v>1.5850569999999999</c:v>
                </c:pt>
                <c:pt idx="20">
                  <c:v>1.864903</c:v>
                </c:pt>
                <c:pt idx="21">
                  <c:v>2.3477239999999999</c:v>
                </c:pt>
                <c:pt idx="22">
                  <c:v>2.3860700000000001</c:v>
                </c:pt>
                <c:pt idx="23">
                  <c:v>2.465271</c:v>
                </c:pt>
                <c:pt idx="24">
                  <c:v>2.432042</c:v>
                </c:pt>
                <c:pt idx="25">
                  <c:v>2.5534279999999998</c:v>
                </c:pt>
                <c:pt idx="26">
                  <c:v>2.42842</c:v>
                </c:pt>
                <c:pt idx="27">
                  <c:v>2.341691</c:v>
                </c:pt>
                <c:pt idx="28">
                  <c:v>2.4431240000000001</c:v>
                </c:pt>
                <c:pt idx="29">
                  <c:v>2.4539200000000001</c:v>
                </c:pt>
                <c:pt idx="30">
                  <c:v>2.6274639999999998</c:v>
                </c:pt>
                <c:pt idx="31">
                  <c:v>2.8796520000000001</c:v>
                </c:pt>
                <c:pt idx="32">
                  <c:v>2.859674</c:v>
                </c:pt>
                <c:pt idx="33">
                  <c:v>3.1654439999999999</c:v>
                </c:pt>
                <c:pt idx="34">
                  <c:v>3.0445570000000002</c:v>
                </c:pt>
                <c:pt idx="35">
                  <c:v>3.4770919999999998</c:v>
                </c:pt>
                <c:pt idx="36">
                  <c:v>3.1498970000000002</c:v>
                </c:pt>
                <c:pt idx="37">
                  <c:v>2.58935</c:v>
                </c:pt>
                <c:pt idx="38">
                  <c:v>2.7896960000000002</c:v>
                </c:pt>
                <c:pt idx="39">
                  <c:v>2.1575190000000002</c:v>
                </c:pt>
                <c:pt idx="40">
                  <c:v>3.314594</c:v>
                </c:pt>
                <c:pt idx="41">
                  <c:v>4.4509429999999996</c:v>
                </c:pt>
                <c:pt idx="42">
                  <c:v>5.2678919999999998</c:v>
                </c:pt>
                <c:pt idx="43">
                  <c:v>6.0760129999999997</c:v>
                </c:pt>
                <c:pt idx="44">
                  <c:v>6.3211409999999999</c:v>
                </c:pt>
                <c:pt idx="45">
                  <c:v>6.5362850000000003</c:v>
                </c:pt>
                <c:pt idx="46">
                  <c:v>6.5717169999999996</c:v>
                </c:pt>
                <c:pt idx="47">
                  <c:v>6.8226469999999999</c:v>
                </c:pt>
                <c:pt idx="48">
                  <c:v>6.611504</c:v>
                </c:pt>
                <c:pt idx="49">
                  <c:v>6.3064229999999997</c:v>
                </c:pt>
                <c:pt idx="50">
                  <c:v>5.9269660000000002</c:v>
                </c:pt>
                <c:pt idx="51">
                  <c:v>5.8209239999999998</c:v>
                </c:pt>
                <c:pt idx="52">
                  <c:v>5.4195080000000004</c:v>
                </c:pt>
                <c:pt idx="53">
                  <c:v>4.9324579999999996</c:v>
                </c:pt>
                <c:pt idx="54">
                  <c:v>4.5293140000000003</c:v>
                </c:pt>
                <c:pt idx="55">
                  <c:v>3.7801629999999999</c:v>
                </c:pt>
                <c:pt idx="56">
                  <c:v>3.3629440000000002</c:v>
                </c:pt>
                <c:pt idx="57">
                  <c:v>3.107945</c:v>
                </c:pt>
                <c:pt idx="58">
                  <c:v>2.9428269999999999</c:v>
                </c:pt>
                <c:pt idx="59">
                  <c:v>2.8725589999999999</c:v>
                </c:pt>
                <c:pt idx="60">
                  <c:v>2.8209209999999998</c:v>
                </c:pt>
                <c:pt idx="61">
                  <c:v>2.765193</c:v>
                </c:pt>
                <c:pt idx="62">
                  <c:v>2.7098420000000001</c:v>
                </c:pt>
                <c:pt idx="63">
                  <c:v>2.6663320000000001</c:v>
                </c:pt>
                <c:pt idx="64">
                  <c:v>2.6503009999999998</c:v>
                </c:pt>
                <c:pt idx="65">
                  <c:v>2.6547519999999998</c:v>
                </c:pt>
                <c:pt idx="66">
                  <c:v>2.6729080000000001</c:v>
                </c:pt>
                <c:pt idx="67">
                  <c:v>2.6981639999999998</c:v>
                </c:pt>
                <c:pt idx="68">
                  <c:v>2.7248139999999998</c:v>
                </c:pt>
                <c:pt idx="69">
                  <c:v>2.7490839999999999</c:v>
                </c:pt>
                <c:pt idx="70">
                  <c:v>2.768923</c:v>
                </c:pt>
                <c:pt idx="71">
                  <c:v>2.783928</c:v>
                </c:pt>
                <c:pt idx="72">
                  <c:v>2.7950900000000001</c:v>
                </c:pt>
              </c:numCache>
            </c:numRef>
          </c:val>
          <c:smooth val="0"/>
          <c:extLst>
            <c:ext xmlns:c16="http://schemas.microsoft.com/office/drawing/2014/chart" uri="{C3380CC4-5D6E-409C-BE32-E72D297353CC}">
              <c16:uniqueId val="{00000002-D799-49FB-8FA1-45B4815A3955}"/>
            </c:ext>
          </c:extLst>
        </c:ser>
        <c:dLbls>
          <c:showLegendKey val="0"/>
          <c:showVal val="0"/>
          <c:showCatName val="0"/>
          <c:showSerName val="0"/>
          <c:showPercent val="0"/>
          <c:showBubbleSize val="0"/>
        </c:dLbls>
        <c:smooth val="0"/>
        <c:axId val="542702304"/>
        <c:axId val="551034528"/>
      </c:lineChart>
      <c:dateAx>
        <c:axId val="542702304"/>
        <c:scaling>
          <c:orientation val="minMax"/>
          <c:min val="40695"/>
        </c:scaling>
        <c:delete val="0"/>
        <c:axPos val="b"/>
        <c:numFmt formatCode="mmm\-yy" sourceLinked="1"/>
        <c:majorTickMark val="out"/>
        <c:minorTickMark val="none"/>
        <c:tickLblPos val="low"/>
        <c:spPr>
          <a:ln w="9525">
            <a:solidFill>
              <a:schemeClr val="tx1"/>
            </a:solidFill>
            <a:prstDash val="solid"/>
          </a:ln>
        </c:spPr>
        <c:txPr>
          <a:bodyPr rot="0" vert="horz"/>
          <a:lstStyle/>
          <a:p>
            <a:pPr>
              <a:defRPr sz="1800">
                <a:latin typeface="Arial"/>
                <a:ea typeface="Arial"/>
                <a:cs typeface="Arial"/>
              </a:defRPr>
            </a:pPr>
            <a:endParaRPr lang="en-US"/>
          </a:p>
        </c:txPr>
        <c:crossAx val="551034528"/>
        <c:crossesAt val="-4"/>
        <c:auto val="1"/>
        <c:lblOffset val="100"/>
        <c:baseTimeUnit val="months"/>
        <c:majorUnit val="36"/>
        <c:majorTimeUnit val="months"/>
      </c:dateAx>
      <c:valAx>
        <c:axId val="551034528"/>
        <c:scaling>
          <c:orientation val="minMax"/>
          <c:max val="10"/>
          <c:min val="-4"/>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42702304"/>
        <c:crossesAt val="45702"/>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942276669754419E-2"/>
          <c:y val="8.0599334532002395E-2"/>
          <c:w val="0.90372789555151756"/>
          <c:h val="0.72753160972988618"/>
        </c:manualLayout>
      </c:layout>
      <c:lineChart>
        <c:grouping val="standard"/>
        <c:varyColors val="0"/>
        <c:ser>
          <c:idx val="0"/>
          <c:order val="0"/>
          <c:tx>
            <c:strRef>
              <c:f>'Data 1.12'!$C$4</c:f>
              <c:strCache>
                <c:ptCount val="1"/>
                <c:pt idx="0">
                  <c:v>Budget Update 2025</c:v>
                </c:pt>
              </c:strCache>
            </c:strRef>
          </c:tx>
          <c:spPr>
            <a:ln w="38100">
              <a:solidFill>
                <a:srgbClr val="0083AC"/>
              </a:solidFill>
              <a:prstDash val="solid"/>
            </a:ln>
          </c:spPr>
          <c:marker>
            <c:symbol val="none"/>
          </c:marker>
          <c:cat>
            <c:numRef>
              <c:f>'Data 1.12'!$B$6:$B$78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1.12'!$C$6:$C$78</c:f>
              <c:numCache>
                <c:formatCode>0.00</c:formatCode>
                <c:ptCount val="73"/>
                <c:pt idx="0">
                  <c:v>6.1</c:v>
                </c:pt>
                <c:pt idx="1">
                  <c:v>6</c:v>
                </c:pt>
                <c:pt idx="2">
                  <c:v>6.1</c:v>
                </c:pt>
                <c:pt idx="3">
                  <c:v>6.4</c:v>
                </c:pt>
                <c:pt idx="4">
                  <c:v>6.4</c:v>
                </c:pt>
                <c:pt idx="5">
                  <c:v>6.7</c:v>
                </c:pt>
                <c:pt idx="6">
                  <c:v>6.3</c:v>
                </c:pt>
                <c:pt idx="7">
                  <c:v>5.8</c:v>
                </c:pt>
                <c:pt idx="8">
                  <c:v>6</c:v>
                </c:pt>
                <c:pt idx="9">
                  <c:v>5.8</c:v>
                </c:pt>
                <c:pt idx="10">
                  <c:v>5.7</c:v>
                </c:pt>
                <c:pt idx="11">
                  <c:v>5.6</c:v>
                </c:pt>
                <c:pt idx="12">
                  <c:v>5.3</c:v>
                </c:pt>
                <c:pt idx="13">
                  <c:v>5.3</c:v>
                </c:pt>
                <c:pt idx="14">
                  <c:v>5.5</c:v>
                </c:pt>
                <c:pt idx="15">
                  <c:v>5.5</c:v>
                </c:pt>
                <c:pt idx="16">
                  <c:v>5.5</c:v>
                </c:pt>
                <c:pt idx="17">
                  <c:v>5.7</c:v>
                </c:pt>
                <c:pt idx="18">
                  <c:v>5</c:v>
                </c:pt>
                <c:pt idx="19">
                  <c:v>5.3</c:v>
                </c:pt>
                <c:pt idx="20">
                  <c:v>5.0999999999999996</c:v>
                </c:pt>
                <c:pt idx="21">
                  <c:v>5</c:v>
                </c:pt>
                <c:pt idx="22">
                  <c:v>5.3</c:v>
                </c:pt>
                <c:pt idx="23">
                  <c:v>4.9000000000000004</c:v>
                </c:pt>
                <c:pt idx="24">
                  <c:v>4.9000000000000004</c:v>
                </c:pt>
                <c:pt idx="25">
                  <c:v>4.7</c:v>
                </c:pt>
                <c:pt idx="26">
                  <c:v>4.5</c:v>
                </c:pt>
                <c:pt idx="27">
                  <c:v>4.4000000000000004</c:v>
                </c:pt>
                <c:pt idx="28">
                  <c:v>4.5999999999999996</c:v>
                </c:pt>
                <c:pt idx="29">
                  <c:v>4</c:v>
                </c:pt>
                <c:pt idx="30">
                  <c:v>4.3</c:v>
                </c:pt>
                <c:pt idx="31">
                  <c:v>4.2</c:v>
                </c:pt>
                <c:pt idx="32">
                  <c:v>4</c:v>
                </c:pt>
                <c:pt idx="33">
                  <c:v>4.0999999999999996</c:v>
                </c:pt>
                <c:pt idx="34">
                  <c:v>4.0999999999999996</c:v>
                </c:pt>
                <c:pt idx="35">
                  <c:v>4.2</c:v>
                </c:pt>
                <c:pt idx="36">
                  <c:v>4.0999999999999996</c:v>
                </c:pt>
                <c:pt idx="37">
                  <c:v>5.2</c:v>
                </c:pt>
                <c:pt idx="38">
                  <c:v>4.9000000000000004</c:v>
                </c:pt>
                <c:pt idx="39">
                  <c:v>4.5999999999999996</c:v>
                </c:pt>
                <c:pt idx="40">
                  <c:v>4</c:v>
                </c:pt>
                <c:pt idx="41">
                  <c:v>3.3</c:v>
                </c:pt>
                <c:pt idx="42">
                  <c:v>3.2</c:v>
                </c:pt>
                <c:pt idx="43">
                  <c:v>3.2</c:v>
                </c:pt>
                <c:pt idx="44">
                  <c:v>3.3</c:v>
                </c:pt>
                <c:pt idx="45">
                  <c:v>3.3</c:v>
                </c:pt>
                <c:pt idx="46">
                  <c:v>3.4</c:v>
                </c:pt>
                <c:pt idx="47">
                  <c:v>3.4</c:v>
                </c:pt>
                <c:pt idx="48">
                  <c:v>3.6</c:v>
                </c:pt>
                <c:pt idx="49">
                  <c:v>3.9</c:v>
                </c:pt>
                <c:pt idx="50">
                  <c:v>4</c:v>
                </c:pt>
                <c:pt idx="51">
                  <c:v>4.4000000000000004</c:v>
                </c:pt>
                <c:pt idx="52">
                  <c:v>4.5999999999999996</c:v>
                </c:pt>
                <c:pt idx="53">
                  <c:v>4.8</c:v>
                </c:pt>
                <c:pt idx="54">
                  <c:v>5.0999999999999996</c:v>
                </c:pt>
                <c:pt idx="55">
                  <c:v>5.36</c:v>
                </c:pt>
                <c:pt idx="56">
                  <c:v>5.39</c:v>
                </c:pt>
                <c:pt idx="57">
                  <c:v>5.34</c:v>
                </c:pt>
                <c:pt idx="58">
                  <c:v>5.2276340000000001</c:v>
                </c:pt>
                <c:pt idx="59">
                  <c:v>5.1252760000000004</c:v>
                </c:pt>
                <c:pt idx="60">
                  <c:v>5.0495390000000002</c:v>
                </c:pt>
                <c:pt idx="61">
                  <c:v>4.9838829999999996</c:v>
                </c:pt>
                <c:pt idx="62">
                  <c:v>4.9169039999999997</c:v>
                </c:pt>
                <c:pt idx="63">
                  <c:v>4.8420820000000004</c:v>
                </c:pt>
                <c:pt idx="64">
                  <c:v>4.7594070000000004</c:v>
                </c:pt>
                <c:pt idx="65">
                  <c:v>4.6737349999999998</c:v>
                </c:pt>
                <c:pt idx="66">
                  <c:v>4.5916870000000003</c:v>
                </c:pt>
                <c:pt idx="67">
                  <c:v>4.5195999999999996</c:v>
                </c:pt>
                <c:pt idx="68">
                  <c:v>4.4617009999999997</c:v>
                </c:pt>
                <c:pt idx="69">
                  <c:v>4.4178860000000002</c:v>
                </c:pt>
                <c:pt idx="70">
                  <c:v>4.3857080000000002</c:v>
                </c:pt>
                <c:pt idx="71">
                  <c:v>4.3626360000000002</c:v>
                </c:pt>
                <c:pt idx="72">
                  <c:v>4.344932</c:v>
                </c:pt>
              </c:numCache>
            </c:numRef>
          </c:val>
          <c:smooth val="0"/>
          <c:extLst>
            <c:ext xmlns:c16="http://schemas.microsoft.com/office/drawing/2014/chart" uri="{C3380CC4-5D6E-409C-BE32-E72D297353CC}">
              <c16:uniqueId val="{00000000-1993-4A5A-A12C-94FEFF5D8555}"/>
            </c:ext>
          </c:extLst>
        </c:ser>
        <c:ser>
          <c:idx val="1"/>
          <c:order val="1"/>
          <c:tx>
            <c:strRef>
              <c:f>'Data 1.12'!$D$4</c:f>
              <c:strCache>
                <c:ptCount val="1"/>
                <c:pt idx="0">
                  <c:v>Half Year Update 2024</c:v>
                </c:pt>
              </c:strCache>
            </c:strRef>
          </c:tx>
          <c:spPr>
            <a:ln w="38100">
              <a:solidFill>
                <a:srgbClr val="3E403A"/>
              </a:solidFill>
              <a:prstDash val="solid"/>
            </a:ln>
          </c:spPr>
          <c:marker>
            <c:symbol val="none"/>
          </c:marker>
          <c:cat>
            <c:numRef>
              <c:f>'Data 1.12'!$B$6:$B$78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1.12'!$D$6:$D$78</c:f>
              <c:numCache>
                <c:formatCode>0.00</c:formatCode>
                <c:ptCount val="73"/>
                <c:pt idx="0">
                  <c:v>6.1</c:v>
                </c:pt>
                <c:pt idx="1">
                  <c:v>6</c:v>
                </c:pt>
                <c:pt idx="2">
                  <c:v>6.1</c:v>
                </c:pt>
                <c:pt idx="3">
                  <c:v>6.4</c:v>
                </c:pt>
                <c:pt idx="4">
                  <c:v>6.4</c:v>
                </c:pt>
                <c:pt idx="5">
                  <c:v>6.7</c:v>
                </c:pt>
                <c:pt idx="6">
                  <c:v>6.3</c:v>
                </c:pt>
                <c:pt idx="7">
                  <c:v>5.8</c:v>
                </c:pt>
                <c:pt idx="8">
                  <c:v>6</c:v>
                </c:pt>
                <c:pt idx="9">
                  <c:v>5.8</c:v>
                </c:pt>
                <c:pt idx="10">
                  <c:v>5.7</c:v>
                </c:pt>
                <c:pt idx="11">
                  <c:v>5.6</c:v>
                </c:pt>
                <c:pt idx="12">
                  <c:v>5.3</c:v>
                </c:pt>
                <c:pt idx="13">
                  <c:v>5.3</c:v>
                </c:pt>
                <c:pt idx="14">
                  <c:v>5.5</c:v>
                </c:pt>
                <c:pt idx="15">
                  <c:v>5.5</c:v>
                </c:pt>
                <c:pt idx="16">
                  <c:v>5.5</c:v>
                </c:pt>
                <c:pt idx="17">
                  <c:v>5.6</c:v>
                </c:pt>
                <c:pt idx="18">
                  <c:v>5</c:v>
                </c:pt>
                <c:pt idx="19">
                  <c:v>5.3</c:v>
                </c:pt>
                <c:pt idx="20">
                  <c:v>5.0999999999999996</c:v>
                </c:pt>
                <c:pt idx="21">
                  <c:v>5</c:v>
                </c:pt>
                <c:pt idx="22">
                  <c:v>5.3</c:v>
                </c:pt>
                <c:pt idx="23">
                  <c:v>4.9000000000000004</c:v>
                </c:pt>
                <c:pt idx="24">
                  <c:v>4.9000000000000004</c:v>
                </c:pt>
                <c:pt idx="25">
                  <c:v>4.7</c:v>
                </c:pt>
                <c:pt idx="26">
                  <c:v>4.5</c:v>
                </c:pt>
                <c:pt idx="27">
                  <c:v>4.4000000000000004</c:v>
                </c:pt>
                <c:pt idx="28">
                  <c:v>4.5999999999999996</c:v>
                </c:pt>
                <c:pt idx="29">
                  <c:v>4</c:v>
                </c:pt>
                <c:pt idx="30">
                  <c:v>4.3</c:v>
                </c:pt>
                <c:pt idx="31">
                  <c:v>4.2</c:v>
                </c:pt>
                <c:pt idx="32">
                  <c:v>4.0999999999999996</c:v>
                </c:pt>
                <c:pt idx="33">
                  <c:v>4.0999999999999996</c:v>
                </c:pt>
                <c:pt idx="34">
                  <c:v>4.0999999999999996</c:v>
                </c:pt>
                <c:pt idx="35">
                  <c:v>4.2</c:v>
                </c:pt>
                <c:pt idx="36">
                  <c:v>4.0999999999999996</c:v>
                </c:pt>
                <c:pt idx="37">
                  <c:v>5.2</c:v>
                </c:pt>
                <c:pt idx="38">
                  <c:v>4.9000000000000004</c:v>
                </c:pt>
                <c:pt idx="39">
                  <c:v>4.5999999999999996</c:v>
                </c:pt>
                <c:pt idx="40">
                  <c:v>4</c:v>
                </c:pt>
                <c:pt idx="41">
                  <c:v>3.3</c:v>
                </c:pt>
                <c:pt idx="42">
                  <c:v>3.2</c:v>
                </c:pt>
                <c:pt idx="43">
                  <c:v>3.2</c:v>
                </c:pt>
                <c:pt idx="44">
                  <c:v>3.3</c:v>
                </c:pt>
                <c:pt idx="45">
                  <c:v>3.2</c:v>
                </c:pt>
                <c:pt idx="46">
                  <c:v>3.4</c:v>
                </c:pt>
                <c:pt idx="47">
                  <c:v>3.4</c:v>
                </c:pt>
                <c:pt idx="48">
                  <c:v>3.6</c:v>
                </c:pt>
                <c:pt idx="49">
                  <c:v>3.9</c:v>
                </c:pt>
                <c:pt idx="50">
                  <c:v>4</c:v>
                </c:pt>
                <c:pt idx="51">
                  <c:v>4.4000000000000004</c:v>
                </c:pt>
                <c:pt idx="52">
                  <c:v>4.5999999999999996</c:v>
                </c:pt>
                <c:pt idx="53">
                  <c:v>4.8</c:v>
                </c:pt>
                <c:pt idx="54">
                  <c:v>5.0772810000000002</c:v>
                </c:pt>
                <c:pt idx="55">
                  <c:v>5.3454170000000003</c:v>
                </c:pt>
                <c:pt idx="56">
                  <c:v>5.3877810000000004</c:v>
                </c:pt>
                <c:pt idx="57">
                  <c:v>5.2642559999999996</c:v>
                </c:pt>
                <c:pt idx="58">
                  <c:v>5.0930419999999996</c:v>
                </c:pt>
                <c:pt idx="59">
                  <c:v>4.9495019999999998</c:v>
                </c:pt>
                <c:pt idx="60">
                  <c:v>4.8334849999999996</c:v>
                </c:pt>
                <c:pt idx="61">
                  <c:v>4.7356400000000001</c:v>
                </c:pt>
                <c:pt idx="62">
                  <c:v>4.6553610000000001</c:v>
                </c:pt>
                <c:pt idx="63">
                  <c:v>4.5922850000000004</c:v>
                </c:pt>
                <c:pt idx="64">
                  <c:v>4.5379170000000002</c:v>
                </c:pt>
                <c:pt idx="65">
                  <c:v>4.486796</c:v>
                </c:pt>
                <c:pt idx="66">
                  <c:v>4.4367380000000001</c:v>
                </c:pt>
                <c:pt idx="67">
                  <c:v>4.3880299999999997</c:v>
                </c:pt>
                <c:pt idx="68">
                  <c:v>4.3433809999999999</c:v>
                </c:pt>
                <c:pt idx="69">
                  <c:v>4.3093579999999996</c:v>
                </c:pt>
                <c:pt idx="70">
                  <c:v>4.288081</c:v>
                </c:pt>
                <c:pt idx="71">
                  <c:v>4.2737889999999998</c:v>
                </c:pt>
                <c:pt idx="72">
                  <c:v>4.2637919999999996</c:v>
                </c:pt>
              </c:numCache>
            </c:numRef>
          </c:val>
          <c:smooth val="0"/>
          <c:extLst>
            <c:ext xmlns:c16="http://schemas.microsoft.com/office/drawing/2014/chart" uri="{C3380CC4-5D6E-409C-BE32-E72D297353CC}">
              <c16:uniqueId val="{00000001-1993-4A5A-A12C-94FEFF5D8555}"/>
            </c:ext>
          </c:extLst>
        </c:ser>
        <c:dLbls>
          <c:showLegendKey val="0"/>
          <c:showVal val="0"/>
          <c:showCatName val="0"/>
          <c:showSerName val="0"/>
          <c:showPercent val="0"/>
          <c:showBubbleSize val="0"/>
        </c:dLbls>
        <c:smooth val="0"/>
        <c:axId val="1308894272"/>
        <c:axId val="1817424880"/>
      </c:lineChart>
      <c:dateAx>
        <c:axId val="1308894272"/>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817424880"/>
        <c:crosses val="autoZero"/>
        <c:auto val="1"/>
        <c:lblOffset val="100"/>
        <c:baseTimeUnit val="months"/>
        <c:majorUnit val="36"/>
        <c:majorTimeUnit val="months"/>
      </c:dateAx>
      <c:valAx>
        <c:axId val="1817424880"/>
        <c:scaling>
          <c:orientation val="minMax"/>
          <c:max val="7"/>
          <c:min val="3"/>
        </c:scaling>
        <c:delete val="0"/>
        <c:axPos val="l"/>
        <c:majorGridlines>
          <c:spPr>
            <a:ln w="9525">
              <a:solidFill>
                <a:srgbClr val="7F7F7F"/>
              </a:solidFill>
              <a:prstDash val="solid"/>
            </a:ln>
          </c:spPr>
        </c:majorGridlines>
        <c:numFmt formatCode="0.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308894272"/>
        <c:crossesAt val="45702"/>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383871947735271E-2"/>
          <c:y val="8.6898547130427592E-2"/>
          <c:w val="0.91110648092065416"/>
          <c:h val="0.7345306797280261"/>
        </c:manualLayout>
      </c:layout>
      <c:lineChart>
        <c:grouping val="standard"/>
        <c:varyColors val="0"/>
        <c:ser>
          <c:idx val="0"/>
          <c:order val="0"/>
          <c:tx>
            <c:strRef>
              <c:f>'Data 1.13'!$C$4</c:f>
              <c:strCache>
                <c:ptCount val="1"/>
                <c:pt idx="0">
                  <c:v>Budget Update 2025</c:v>
                </c:pt>
              </c:strCache>
            </c:strRef>
          </c:tx>
          <c:spPr>
            <a:ln w="38100">
              <a:solidFill>
                <a:srgbClr val="0083AC"/>
              </a:solidFill>
            </a:ln>
          </c:spPr>
          <c:marker>
            <c:symbol val="none"/>
          </c:marker>
          <c:cat>
            <c:numRef>
              <c:f>'Data 1.13'!$B$6:$B$78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1.13'!$C$6:$C$78</c:f>
              <c:numCache>
                <c:formatCode>0.000</c:formatCode>
                <c:ptCount val="73"/>
                <c:pt idx="0">
                  <c:v>2.904992</c:v>
                </c:pt>
                <c:pt idx="1">
                  <c:v>2.9079989999999998</c:v>
                </c:pt>
                <c:pt idx="2">
                  <c:v>3.0334059999999998</c:v>
                </c:pt>
                <c:pt idx="3">
                  <c:v>3.2436950000000002</c:v>
                </c:pt>
                <c:pt idx="4">
                  <c:v>2.7117529999999999</c:v>
                </c:pt>
                <c:pt idx="5">
                  <c:v>2.8361679999999998</c:v>
                </c:pt>
                <c:pt idx="6">
                  <c:v>2.3619370000000002</c:v>
                </c:pt>
                <c:pt idx="7">
                  <c:v>2.3976510000000002</c:v>
                </c:pt>
                <c:pt idx="8">
                  <c:v>2.8263889999999998</c:v>
                </c:pt>
                <c:pt idx="9">
                  <c:v>2.6173959999999998</c:v>
                </c:pt>
                <c:pt idx="10">
                  <c:v>2.9005990000000001</c:v>
                </c:pt>
                <c:pt idx="11">
                  <c:v>2.5967349999999998</c:v>
                </c:pt>
                <c:pt idx="12">
                  <c:v>2.2797239999999999</c:v>
                </c:pt>
                <c:pt idx="13">
                  <c:v>2.7288929999999998</c:v>
                </c:pt>
                <c:pt idx="14">
                  <c:v>2.9265110000000001</c:v>
                </c:pt>
                <c:pt idx="15">
                  <c:v>2.4187669999999999</c:v>
                </c:pt>
                <c:pt idx="16">
                  <c:v>2.4911270000000001</c:v>
                </c:pt>
                <c:pt idx="17">
                  <c:v>2.2212239999999999</c:v>
                </c:pt>
                <c:pt idx="18">
                  <c:v>1.9844919999999999</c:v>
                </c:pt>
                <c:pt idx="19">
                  <c:v>2.3646820000000002</c:v>
                </c:pt>
                <c:pt idx="20">
                  <c:v>2.3609399999999998</c:v>
                </c:pt>
                <c:pt idx="21">
                  <c:v>2.1266229999999999</c:v>
                </c:pt>
                <c:pt idx="22">
                  <c:v>1.8224320000000001</c:v>
                </c:pt>
                <c:pt idx="23">
                  <c:v>2.5002719999999998</c:v>
                </c:pt>
                <c:pt idx="24">
                  <c:v>2.513296</c:v>
                </c:pt>
                <c:pt idx="25">
                  <c:v>2.3997449999999998</c:v>
                </c:pt>
                <c:pt idx="26">
                  <c:v>3.077391</c:v>
                </c:pt>
                <c:pt idx="27">
                  <c:v>2.7078440000000001</c:v>
                </c:pt>
                <c:pt idx="28">
                  <c:v>2.8369439999999999</c:v>
                </c:pt>
                <c:pt idx="29">
                  <c:v>3.2525689999999998</c:v>
                </c:pt>
                <c:pt idx="30">
                  <c:v>3.2094480000000001</c:v>
                </c:pt>
                <c:pt idx="31">
                  <c:v>3.0394420000000002</c:v>
                </c:pt>
                <c:pt idx="32">
                  <c:v>3.986138</c:v>
                </c:pt>
                <c:pt idx="33">
                  <c:v>3.3377530000000002</c:v>
                </c:pt>
                <c:pt idx="34">
                  <c:v>3.3027220000000002</c:v>
                </c:pt>
                <c:pt idx="35">
                  <c:v>3.752542</c:v>
                </c:pt>
                <c:pt idx="36">
                  <c:v>2.9381719999999998</c:v>
                </c:pt>
                <c:pt idx="37">
                  <c:v>4.1345840000000003</c:v>
                </c:pt>
                <c:pt idx="38">
                  <c:v>4.3123630000000004</c:v>
                </c:pt>
                <c:pt idx="39">
                  <c:v>4.0576559999999997</c:v>
                </c:pt>
                <c:pt idx="40">
                  <c:v>3.9913240000000001</c:v>
                </c:pt>
                <c:pt idx="41">
                  <c:v>3.469328</c:v>
                </c:pt>
                <c:pt idx="42">
                  <c:v>3.748402</c:v>
                </c:pt>
                <c:pt idx="43">
                  <c:v>4.8278790000000003</c:v>
                </c:pt>
                <c:pt idx="44">
                  <c:v>6.3347160000000002</c:v>
                </c:pt>
                <c:pt idx="45">
                  <c:v>7.4014579999999999</c:v>
                </c:pt>
                <c:pt idx="46">
                  <c:v>7.2199479999999996</c:v>
                </c:pt>
                <c:pt idx="47">
                  <c:v>7.647392</c:v>
                </c:pt>
                <c:pt idx="48">
                  <c:v>6.9026149999999999</c:v>
                </c:pt>
                <c:pt idx="49">
                  <c:v>6.7143680000000003</c:v>
                </c:pt>
                <c:pt idx="50">
                  <c:v>6.9193990000000003</c:v>
                </c:pt>
                <c:pt idx="51">
                  <c:v>5.2400039999999999</c:v>
                </c:pt>
                <c:pt idx="52">
                  <c:v>5.0211329999999998</c:v>
                </c:pt>
                <c:pt idx="53">
                  <c:v>3.9138630000000001</c:v>
                </c:pt>
                <c:pt idx="54">
                  <c:v>4.2304930000000001</c:v>
                </c:pt>
                <c:pt idx="55">
                  <c:v>4.4779309999999999</c:v>
                </c:pt>
                <c:pt idx="56">
                  <c:v>3.8646630000000002</c:v>
                </c:pt>
                <c:pt idx="57">
                  <c:v>3.9142920000000001</c:v>
                </c:pt>
                <c:pt idx="58">
                  <c:v>2.8897599999999999</c:v>
                </c:pt>
                <c:pt idx="59">
                  <c:v>2.6616309999999999</c:v>
                </c:pt>
                <c:pt idx="60">
                  <c:v>2.5957340000000002</c:v>
                </c:pt>
                <c:pt idx="61">
                  <c:v>2.6016720000000002</c:v>
                </c:pt>
                <c:pt idx="62">
                  <c:v>2.6363490000000001</c:v>
                </c:pt>
                <c:pt idx="63">
                  <c:v>2.6649370000000001</c:v>
                </c:pt>
                <c:pt idx="64">
                  <c:v>2.6767270000000001</c:v>
                </c:pt>
                <c:pt idx="65">
                  <c:v>2.6764169999999998</c:v>
                </c:pt>
                <c:pt idx="66">
                  <c:v>2.6743670000000002</c:v>
                </c:pt>
                <c:pt idx="67">
                  <c:v>2.676552</c:v>
                </c:pt>
                <c:pt idx="68">
                  <c:v>2.6856019999999998</c:v>
                </c:pt>
                <c:pt idx="69">
                  <c:v>2.6994349999999998</c:v>
                </c:pt>
                <c:pt idx="70">
                  <c:v>2.7154120000000002</c:v>
                </c:pt>
                <c:pt idx="71">
                  <c:v>2.7303190000000002</c:v>
                </c:pt>
                <c:pt idx="72">
                  <c:v>2.7419199999999999</c:v>
                </c:pt>
              </c:numCache>
            </c:numRef>
          </c:val>
          <c:smooth val="0"/>
          <c:extLst>
            <c:ext xmlns:c16="http://schemas.microsoft.com/office/drawing/2014/chart" uri="{C3380CC4-5D6E-409C-BE32-E72D297353CC}">
              <c16:uniqueId val="{00000000-54E5-412A-B2BE-A2A33F839DF5}"/>
            </c:ext>
          </c:extLst>
        </c:ser>
        <c:ser>
          <c:idx val="1"/>
          <c:order val="1"/>
          <c:tx>
            <c:strRef>
              <c:f>'Data 1.13'!$D$4</c:f>
              <c:strCache>
                <c:ptCount val="1"/>
                <c:pt idx="0">
                  <c:v>Half Year Update 2024</c:v>
                </c:pt>
              </c:strCache>
            </c:strRef>
          </c:tx>
          <c:spPr>
            <a:ln w="38100">
              <a:solidFill>
                <a:srgbClr val="3E403A"/>
              </a:solidFill>
            </a:ln>
          </c:spPr>
          <c:marker>
            <c:symbol val="none"/>
          </c:marker>
          <c:cat>
            <c:numRef>
              <c:f>'Data 1.13'!$B$6:$B$78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1.13'!$D$6:$D$78</c:f>
              <c:numCache>
                <c:formatCode>0.000</c:formatCode>
                <c:ptCount val="73"/>
                <c:pt idx="0">
                  <c:v>2.9049909999999999</c:v>
                </c:pt>
                <c:pt idx="1">
                  <c:v>2.9079980000000001</c:v>
                </c:pt>
                <c:pt idx="2">
                  <c:v>3.0334050000000001</c:v>
                </c:pt>
                <c:pt idx="3">
                  <c:v>3.2436989999999999</c:v>
                </c:pt>
                <c:pt idx="4">
                  <c:v>2.7117499999999999</c:v>
                </c:pt>
                <c:pt idx="5">
                  <c:v>2.8361670000000001</c:v>
                </c:pt>
                <c:pt idx="6">
                  <c:v>2.3619370000000002</c:v>
                </c:pt>
                <c:pt idx="7">
                  <c:v>2.3976549999999999</c:v>
                </c:pt>
                <c:pt idx="8">
                  <c:v>2.8263850000000001</c:v>
                </c:pt>
                <c:pt idx="9">
                  <c:v>2.6173890000000002</c:v>
                </c:pt>
                <c:pt idx="10">
                  <c:v>2.9006080000000001</c:v>
                </c:pt>
                <c:pt idx="11">
                  <c:v>2.5967370000000001</c:v>
                </c:pt>
                <c:pt idx="12">
                  <c:v>2.2797170000000002</c:v>
                </c:pt>
                <c:pt idx="13">
                  <c:v>2.728885</c:v>
                </c:pt>
                <c:pt idx="14">
                  <c:v>2.9265289999999999</c:v>
                </c:pt>
                <c:pt idx="15">
                  <c:v>2.4187669999999999</c:v>
                </c:pt>
                <c:pt idx="16">
                  <c:v>2.491117</c:v>
                </c:pt>
                <c:pt idx="17">
                  <c:v>2.2212130000000001</c:v>
                </c:pt>
                <c:pt idx="18">
                  <c:v>1.984504</c:v>
                </c:pt>
                <c:pt idx="19">
                  <c:v>2.3647239999999998</c:v>
                </c:pt>
                <c:pt idx="20">
                  <c:v>2.3608660000000001</c:v>
                </c:pt>
                <c:pt idx="21">
                  <c:v>2.1266409999999998</c:v>
                </c:pt>
                <c:pt idx="22">
                  <c:v>1.8224590000000001</c:v>
                </c:pt>
                <c:pt idx="23">
                  <c:v>2.5003350000000002</c:v>
                </c:pt>
                <c:pt idx="24">
                  <c:v>2.5131380000000001</c:v>
                </c:pt>
                <c:pt idx="25">
                  <c:v>2.3997639999999998</c:v>
                </c:pt>
                <c:pt idx="26">
                  <c:v>3.0775779999999999</c:v>
                </c:pt>
                <c:pt idx="27">
                  <c:v>2.7078890000000002</c:v>
                </c:pt>
                <c:pt idx="28">
                  <c:v>2.8363369999999999</c:v>
                </c:pt>
                <c:pt idx="29">
                  <c:v>3.2528570000000001</c:v>
                </c:pt>
                <c:pt idx="30">
                  <c:v>3.2102900000000001</c:v>
                </c:pt>
                <c:pt idx="31">
                  <c:v>3.0391699999999999</c:v>
                </c:pt>
                <c:pt idx="32">
                  <c:v>3.98455</c:v>
                </c:pt>
                <c:pt idx="33">
                  <c:v>3.3376519999999998</c:v>
                </c:pt>
                <c:pt idx="34">
                  <c:v>3.3068369999999998</c:v>
                </c:pt>
                <c:pt idx="35">
                  <c:v>3.7504569999999999</c:v>
                </c:pt>
                <c:pt idx="36">
                  <c:v>2.9344670000000002</c:v>
                </c:pt>
                <c:pt idx="37">
                  <c:v>4.1342160000000003</c:v>
                </c:pt>
                <c:pt idx="38">
                  <c:v>4.3223079999999996</c:v>
                </c:pt>
                <c:pt idx="39">
                  <c:v>4.0536000000000003</c:v>
                </c:pt>
                <c:pt idx="40">
                  <c:v>3.9859300000000002</c:v>
                </c:pt>
                <c:pt idx="41">
                  <c:v>3.459562</c:v>
                </c:pt>
                <c:pt idx="42">
                  <c:v>3.7726009999999999</c:v>
                </c:pt>
                <c:pt idx="43">
                  <c:v>4.8207890000000004</c:v>
                </c:pt>
                <c:pt idx="44">
                  <c:v>6.3272329999999997</c:v>
                </c:pt>
                <c:pt idx="45">
                  <c:v>7.3893829999999996</c:v>
                </c:pt>
                <c:pt idx="46">
                  <c:v>7.2470980000000003</c:v>
                </c:pt>
                <c:pt idx="47">
                  <c:v>7.6403999999999996</c:v>
                </c:pt>
                <c:pt idx="48">
                  <c:v>6.8959979999999996</c:v>
                </c:pt>
                <c:pt idx="49">
                  <c:v>6.699884</c:v>
                </c:pt>
                <c:pt idx="50">
                  <c:v>6.9452680000000004</c:v>
                </c:pt>
                <c:pt idx="51">
                  <c:v>5.2341410000000002</c:v>
                </c:pt>
                <c:pt idx="52">
                  <c:v>5.0160530000000003</c:v>
                </c:pt>
                <c:pt idx="53">
                  <c:v>3.9100839999999999</c:v>
                </c:pt>
                <c:pt idx="54">
                  <c:v>3.1994549999999999</c:v>
                </c:pt>
                <c:pt idx="55">
                  <c:v>3.4721769999999998</c:v>
                </c:pt>
                <c:pt idx="56">
                  <c:v>2.8845480000000001</c:v>
                </c:pt>
                <c:pt idx="57">
                  <c:v>2.9949720000000002</c:v>
                </c:pt>
                <c:pt idx="58">
                  <c:v>2.9350000000000001</c:v>
                </c:pt>
                <c:pt idx="59">
                  <c:v>2.8637229999999998</c:v>
                </c:pt>
                <c:pt idx="60">
                  <c:v>2.8560400000000001</c:v>
                </c:pt>
                <c:pt idx="61">
                  <c:v>2.8819050000000002</c:v>
                </c:pt>
                <c:pt idx="62">
                  <c:v>2.9228450000000001</c:v>
                </c:pt>
                <c:pt idx="63">
                  <c:v>2.95438</c:v>
                </c:pt>
                <c:pt idx="64">
                  <c:v>2.9637639999999998</c:v>
                </c:pt>
                <c:pt idx="65">
                  <c:v>2.9578639999999998</c:v>
                </c:pt>
                <c:pt idx="66">
                  <c:v>2.9419689999999998</c:v>
                </c:pt>
                <c:pt idx="67">
                  <c:v>2.920067</c:v>
                </c:pt>
                <c:pt idx="68">
                  <c:v>2.8951720000000001</c:v>
                </c:pt>
                <c:pt idx="69">
                  <c:v>2.8705319999999999</c:v>
                </c:pt>
                <c:pt idx="70">
                  <c:v>2.8490289999999998</c:v>
                </c:pt>
                <c:pt idx="71">
                  <c:v>2.8310300000000002</c:v>
                </c:pt>
                <c:pt idx="72">
                  <c:v>2.8146089999999999</c:v>
                </c:pt>
              </c:numCache>
            </c:numRef>
          </c:val>
          <c:smooth val="0"/>
          <c:extLst>
            <c:ext xmlns:c16="http://schemas.microsoft.com/office/drawing/2014/chart" uri="{C3380CC4-5D6E-409C-BE32-E72D297353CC}">
              <c16:uniqueId val="{00000001-54E5-412A-B2BE-A2A33F839DF5}"/>
            </c:ext>
          </c:extLst>
        </c:ser>
        <c:dLbls>
          <c:showLegendKey val="0"/>
          <c:showVal val="0"/>
          <c:showCatName val="0"/>
          <c:showSerName val="0"/>
          <c:showPercent val="0"/>
          <c:showBubbleSize val="0"/>
        </c:dLbls>
        <c:smooth val="0"/>
        <c:axId val="1215064319"/>
        <c:axId val="1221670351"/>
      </c:lineChart>
      <c:dateAx>
        <c:axId val="1215064319"/>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221670351"/>
        <c:crosses val="autoZero"/>
        <c:auto val="1"/>
        <c:lblOffset val="100"/>
        <c:baseTimeUnit val="months"/>
        <c:majorUnit val="36"/>
        <c:majorTimeUnit val="months"/>
      </c:dateAx>
      <c:valAx>
        <c:axId val="1221670351"/>
        <c:scaling>
          <c:orientation val="minMax"/>
          <c:max val="8"/>
          <c:min val="1"/>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215064319"/>
        <c:crossesAt val="45658"/>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342486035399421E-2"/>
          <c:y val="8.6898547130427592E-2"/>
          <c:w val="0.90881819772528416"/>
          <c:h val="0.73383082232831132"/>
        </c:manualLayout>
      </c:layout>
      <c:lineChart>
        <c:grouping val="standard"/>
        <c:varyColors val="0"/>
        <c:ser>
          <c:idx val="0"/>
          <c:order val="0"/>
          <c:tx>
            <c:strRef>
              <c:f>'Data 1.14'!$C$4</c:f>
              <c:strCache>
                <c:ptCount val="1"/>
                <c:pt idx="0">
                  <c:v>Budget Update 2025</c:v>
                </c:pt>
              </c:strCache>
            </c:strRef>
          </c:tx>
          <c:spPr>
            <a:ln w="38100">
              <a:solidFill>
                <a:srgbClr val="0083AC"/>
              </a:solidFill>
            </a:ln>
          </c:spPr>
          <c:marker>
            <c:symbol val="none"/>
          </c:marker>
          <c:cat>
            <c:numRef>
              <c:f>'Data 1.14'!$B$6:$B$78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1.14'!$C$6:$C$78</c:f>
              <c:numCache>
                <c:formatCode>0.000</c:formatCode>
                <c:ptCount val="73"/>
                <c:pt idx="0">
                  <c:v>29.324999999999999</c:v>
                </c:pt>
                <c:pt idx="1">
                  <c:v>29.738</c:v>
                </c:pt>
                <c:pt idx="2">
                  <c:v>29.856000000000002</c:v>
                </c:pt>
                <c:pt idx="3">
                  <c:v>30.202000000000002</c:v>
                </c:pt>
                <c:pt idx="4">
                  <c:v>30.18</c:v>
                </c:pt>
                <c:pt idx="5">
                  <c:v>30.178999999999998</c:v>
                </c:pt>
                <c:pt idx="6">
                  <c:v>30.579000000000001</c:v>
                </c:pt>
                <c:pt idx="7">
                  <c:v>30.925999999999998</c:v>
                </c:pt>
                <c:pt idx="8">
                  <c:v>31.292000000000002</c:v>
                </c:pt>
                <c:pt idx="9">
                  <c:v>31.445</c:v>
                </c:pt>
                <c:pt idx="10">
                  <c:v>31.748999999999999</c:v>
                </c:pt>
                <c:pt idx="11">
                  <c:v>32.039000000000001</c:v>
                </c:pt>
                <c:pt idx="12">
                  <c:v>32.197000000000003</c:v>
                </c:pt>
                <c:pt idx="13">
                  <c:v>32.622999999999998</c:v>
                </c:pt>
                <c:pt idx="14">
                  <c:v>32.725000000000001</c:v>
                </c:pt>
                <c:pt idx="15">
                  <c:v>33.145000000000003</c:v>
                </c:pt>
                <c:pt idx="16">
                  <c:v>33.491</c:v>
                </c:pt>
                <c:pt idx="17">
                  <c:v>33.853999999999999</c:v>
                </c:pt>
                <c:pt idx="18">
                  <c:v>34.305999999999997</c:v>
                </c:pt>
                <c:pt idx="19">
                  <c:v>34.555</c:v>
                </c:pt>
                <c:pt idx="20">
                  <c:v>35.476999999999997</c:v>
                </c:pt>
                <c:pt idx="21">
                  <c:v>36.061</c:v>
                </c:pt>
                <c:pt idx="22">
                  <c:v>36.417000000000002</c:v>
                </c:pt>
                <c:pt idx="23">
                  <c:v>37.029000000000003</c:v>
                </c:pt>
                <c:pt idx="24">
                  <c:v>37.341999999999999</c:v>
                </c:pt>
                <c:pt idx="25">
                  <c:v>37.771999999999998</c:v>
                </c:pt>
                <c:pt idx="26">
                  <c:v>38.26</c:v>
                </c:pt>
                <c:pt idx="27">
                  <c:v>38.561</c:v>
                </c:pt>
                <c:pt idx="28">
                  <c:v>39.152999999999999</c:v>
                </c:pt>
                <c:pt idx="29">
                  <c:v>39.545000000000002</c:v>
                </c:pt>
                <c:pt idx="30">
                  <c:v>40.048000000000002</c:v>
                </c:pt>
                <c:pt idx="31">
                  <c:v>40.084000000000003</c:v>
                </c:pt>
                <c:pt idx="32">
                  <c:v>40.444000000000003</c:v>
                </c:pt>
                <c:pt idx="33">
                  <c:v>40.786000000000001</c:v>
                </c:pt>
                <c:pt idx="34">
                  <c:v>40.951000000000001</c:v>
                </c:pt>
                <c:pt idx="35">
                  <c:v>40.427</c:v>
                </c:pt>
                <c:pt idx="36">
                  <c:v>35.994</c:v>
                </c:pt>
                <c:pt idx="37">
                  <c:v>41.137</c:v>
                </c:pt>
                <c:pt idx="38">
                  <c:v>41.908000000000001</c:v>
                </c:pt>
                <c:pt idx="39">
                  <c:v>43.924999999999997</c:v>
                </c:pt>
                <c:pt idx="40">
                  <c:v>44.014000000000003</c:v>
                </c:pt>
                <c:pt idx="41">
                  <c:v>40.985999999999997</c:v>
                </c:pt>
                <c:pt idx="42">
                  <c:v>43.152000000000001</c:v>
                </c:pt>
                <c:pt idx="43">
                  <c:v>45.186</c:v>
                </c:pt>
                <c:pt idx="44">
                  <c:v>44.326000000000001</c:v>
                </c:pt>
                <c:pt idx="45">
                  <c:v>44.639000000000003</c:v>
                </c:pt>
                <c:pt idx="46">
                  <c:v>44.930999999999997</c:v>
                </c:pt>
                <c:pt idx="47">
                  <c:v>45.23</c:v>
                </c:pt>
                <c:pt idx="48">
                  <c:v>45.503999999999998</c:v>
                </c:pt>
                <c:pt idx="49">
                  <c:v>44.908999999999999</c:v>
                </c:pt>
                <c:pt idx="50">
                  <c:v>45.177999999999997</c:v>
                </c:pt>
                <c:pt idx="51">
                  <c:v>45.363999999999997</c:v>
                </c:pt>
                <c:pt idx="52">
                  <c:v>45.322000000000003</c:v>
                </c:pt>
                <c:pt idx="53">
                  <c:v>45.195999999999998</c:v>
                </c:pt>
                <c:pt idx="54">
                  <c:v>45.231000000000002</c:v>
                </c:pt>
                <c:pt idx="55">
                  <c:v>45.231000000000002</c:v>
                </c:pt>
                <c:pt idx="56">
                  <c:v>45.360819999999997</c:v>
                </c:pt>
                <c:pt idx="57">
                  <c:v>45.58276</c:v>
                </c:pt>
                <c:pt idx="58">
                  <c:v>45.832610000000003</c:v>
                </c:pt>
                <c:pt idx="59">
                  <c:v>46.093519999999998</c:v>
                </c:pt>
                <c:pt idx="60">
                  <c:v>46.37538</c:v>
                </c:pt>
                <c:pt idx="61">
                  <c:v>46.657609999999998</c:v>
                </c:pt>
                <c:pt idx="62">
                  <c:v>46.954680000000003</c:v>
                </c:pt>
                <c:pt idx="63">
                  <c:v>47.263660000000002</c:v>
                </c:pt>
                <c:pt idx="64">
                  <c:v>47.577489999999997</c:v>
                </c:pt>
                <c:pt idx="65">
                  <c:v>47.89293</c:v>
                </c:pt>
                <c:pt idx="66">
                  <c:v>48.207070000000002</c:v>
                </c:pt>
                <c:pt idx="67">
                  <c:v>48.517969999999998</c:v>
                </c:pt>
                <c:pt idx="68">
                  <c:v>48.824779999999997</c:v>
                </c:pt>
                <c:pt idx="69">
                  <c:v>49.128219999999999</c:v>
                </c:pt>
                <c:pt idx="70">
                  <c:v>49.429020000000001</c:v>
                </c:pt>
                <c:pt idx="71">
                  <c:v>49.727849999999997</c:v>
                </c:pt>
                <c:pt idx="72">
                  <c:v>50.025129999999997</c:v>
                </c:pt>
              </c:numCache>
            </c:numRef>
          </c:val>
          <c:smooth val="0"/>
          <c:extLst>
            <c:ext xmlns:c16="http://schemas.microsoft.com/office/drawing/2014/chart" uri="{C3380CC4-5D6E-409C-BE32-E72D297353CC}">
              <c16:uniqueId val="{00000000-E6FA-424C-8AF6-2140ADF0991F}"/>
            </c:ext>
          </c:extLst>
        </c:ser>
        <c:ser>
          <c:idx val="1"/>
          <c:order val="1"/>
          <c:tx>
            <c:strRef>
              <c:f>'Data 1.14'!$D$4</c:f>
              <c:strCache>
                <c:ptCount val="1"/>
                <c:pt idx="0">
                  <c:v>Half Year Update 2024</c:v>
                </c:pt>
              </c:strCache>
            </c:strRef>
          </c:tx>
          <c:spPr>
            <a:ln w="38100">
              <a:solidFill>
                <a:srgbClr val="3E403A"/>
              </a:solidFill>
            </a:ln>
          </c:spPr>
          <c:marker>
            <c:symbol val="none"/>
          </c:marker>
          <c:cat>
            <c:numRef>
              <c:f>'Data 1.14'!$B$6:$B$78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1.14'!$D$6:$D$78</c:f>
              <c:numCache>
                <c:formatCode>0.000</c:formatCode>
                <c:ptCount val="73"/>
                <c:pt idx="0">
                  <c:v>29.329000000000001</c:v>
                </c:pt>
                <c:pt idx="1">
                  <c:v>29.734999999999999</c:v>
                </c:pt>
                <c:pt idx="2">
                  <c:v>29.855</c:v>
                </c:pt>
                <c:pt idx="3">
                  <c:v>30.201000000000001</c:v>
                </c:pt>
                <c:pt idx="4">
                  <c:v>30.181000000000001</c:v>
                </c:pt>
                <c:pt idx="5">
                  <c:v>30.178999999999998</c:v>
                </c:pt>
                <c:pt idx="6">
                  <c:v>30.58</c:v>
                </c:pt>
                <c:pt idx="7">
                  <c:v>30.925999999999998</c:v>
                </c:pt>
                <c:pt idx="8">
                  <c:v>31.292000000000002</c:v>
                </c:pt>
                <c:pt idx="9">
                  <c:v>31.440999999999999</c:v>
                </c:pt>
                <c:pt idx="10">
                  <c:v>31.748999999999999</c:v>
                </c:pt>
                <c:pt idx="11">
                  <c:v>32.036000000000001</c:v>
                </c:pt>
                <c:pt idx="12">
                  <c:v>32.197000000000003</c:v>
                </c:pt>
                <c:pt idx="13">
                  <c:v>32.622999999999998</c:v>
                </c:pt>
                <c:pt idx="14">
                  <c:v>32.722999999999999</c:v>
                </c:pt>
                <c:pt idx="15">
                  <c:v>33.148000000000003</c:v>
                </c:pt>
                <c:pt idx="16">
                  <c:v>33.488999999999997</c:v>
                </c:pt>
                <c:pt idx="17">
                  <c:v>33.853000000000002</c:v>
                </c:pt>
                <c:pt idx="18">
                  <c:v>34.304000000000002</c:v>
                </c:pt>
                <c:pt idx="19">
                  <c:v>34.558</c:v>
                </c:pt>
                <c:pt idx="20">
                  <c:v>35.478999999999999</c:v>
                </c:pt>
                <c:pt idx="21">
                  <c:v>36.055999999999997</c:v>
                </c:pt>
                <c:pt idx="22">
                  <c:v>36.414000000000001</c:v>
                </c:pt>
                <c:pt idx="23">
                  <c:v>37.034999999999997</c:v>
                </c:pt>
                <c:pt idx="24">
                  <c:v>37.344999999999999</c:v>
                </c:pt>
                <c:pt idx="25">
                  <c:v>37.765000000000001</c:v>
                </c:pt>
                <c:pt idx="26">
                  <c:v>38.25</c:v>
                </c:pt>
                <c:pt idx="27">
                  <c:v>38.578000000000003</c:v>
                </c:pt>
                <c:pt idx="28">
                  <c:v>39.155000000000001</c:v>
                </c:pt>
                <c:pt idx="29">
                  <c:v>39.54</c:v>
                </c:pt>
                <c:pt idx="30">
                  <c:v>40.027000000000001</c:v>
                </c:pt>
                <c:pt idx="31">
                  <c:v>40.11</c:v>
                </c:pt>
                <c:pt idx="32">
                  <c:v>40.439</c:v>
                </c:pt>
                <c:pt idx="33">
                  <c:v>40.787999999999997</c:v>
                </c:pt>
                <c:pt idx="34">
                  <c:v>40.92</c:v>
                </c:pt>
                <c:pt idx="35">
                  <c:v>40.466000000000001</c:v>
                </c:pt>
                <c:pt idx="36">
                  <c:v>35.999000000000002</c:v>
                </c:pt>
                <c:pt idx="37">
                  <c:v>41.143999999999998</c:v>
                </c:pt>
                <c:pt idx="38">
                  <c:v>41.859000000000002</c:v>
                </c:pt>
                <c:pt idx="39">
                  <c:v>43.959000000000003</c:v>
                </c:pt>
                <c:pt idx="40">
                  <c:v>43.942</c:v>
                </c:pt>
                <c:pt idx="41">
                  <c:v>40.924999999999997</c:v>
                </c:pt>
                <c:pt idx="42">
                  <c:v>42.984000000000002</c:v>
                </c:pt>
                <c:pt idx="43">
                  <c:v>44.890999999999998</c:v>
                </c:pt>
                <c:pt idx="44">
                  <c:v>43.966999999999999</c:v>
                </c:pt>
                <c:pt idx="45">
                  <c:v>44.256</c:v>
                </c:pt>
                <c:pt idx="46">
                  <c:v>44.427</c:v>
                </c:pt>
                <c:pt idx="47">
                  <c:v>44.606000000000002</c:v>
                </c:pt>
                <c:pt idx="48">
                  <c:v>44.762999999999998</c:v>
                </c:pt>
                <c:pt idx="49">
                  <c:v>44.31</c:v>
                </c:pt>
                <c:pt idx="50">
                  <c:v>44.493000000000002</c:v>
                </c:pt>
                <c:pt idx="51">
                  <c:v>44.718000000000004</c:v>
                </c:pt>
                <c:pt idx="52">
                  <c:v>44.895000000000003</c:v>
                </c:pt>
                <c:pt idx="53">
                  <c:v>44.670529999999999</c:v>
                </c:pt>
                <c:pt idx="54">
                  <c:v>44.635550000000002</c:v>
                </c:pt>
                <c:pt idx="55">
                  <c:v>44.683759999999999</c:v>
                </c:pt>
                <c:pt idx="56">
                  <c:v>44.847299999999997</c:v>
                </c:pt>
                <c:pt idx="57">
                  <c:v>45.078919999999997</c:v>
                </c:pt>
                <c:pt idx="58">
                  <c:v>45.341430000000003</c:v>
                </c:pt>
                <c:pt idx="59">
                  <c:v>45.620240000000003</c:v>
                </c:pt>
                <c:pt idx="60">
                  <c:v>45.915089999999999</c:v>
                </c:pt>
                <c:pt idx="61">
                  <c:v>46.218420000000002</c:v>
                </c:pt>
                <c:pt idx="62">
                  <c:v>46.52317</c:v>
                </c:pt>
                <c:pt idx="63">
                  <c:v>46.825290000000003</c:v>
                </c:pt>
                <c:pt idx="64">
                  <c:v>47.107120000000002</c:v>
                </c:pt>
                <c:pt idx="65">
                  <c:v>47.392890000000001</c:v>
                </c:pt>
                <c:pt idx="66">
                  <c:v>47.68112</c:v>
                </c:pt>
                <c:pt idx="67">
                  <c:v>47.970120000000001</c:v>
                </c:pt>
                <c:pt idx="68">
                  <c:v>48.258099999999999</c:v>
                </c:pt>
                <c:pt idx="69">
                  <c:v>48.538530000000002</c:v>
                </c:pt>
                <c:pt idx="70">
                  <c:v>48.818100000000001</c:v>
                </c:pt>
                <c:pt idx="71">
                  <c:v>49.098149999999997</c:v>
                </c:pt>
                <c:pt idx="72">
                  <c:v>49.378219999999999</c:v>
                </c:pt>
              </c:numCache>
            </c:numRef>
          </c:val>
          <c:smooth val="0"/>
          <c:extLst>
            <c:ext xmlns:c16="http://schemas.microsoft.com/office/drawing/2014/chart" uri="{C3380CC4-5D6E-409C-BE32-E72D297353CC}">
              <c16:uniqueId val="{00000001-E6FA-424C-8AF6-2140ADF0991F}"/>
            </c:ext>
          </c:extLst>
        </c:ser>
        <c:dLbls>
          <c:showLegendKey val="0"/>
          <c:showVal val="0"/>
          <c:showCatName val="0"/>
          <c:showSerName val="0"/>
          <c:showPercent val="0"/>
          <c:showBubbleSize val="0"/>
        </c:dLbls>
        <c:smooth val="0"/>
        <c:axId val="1234596528"/>
        <c:axId val="1244418672"/>
      </c:lineChart>
      <c:dateAx>
        <c:axId val="1234596528"/>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244418672"/>
        <c:crosses val="autoZero"/>
        <c:auto val="1"/>
        <c:lblOffset val="100"/>
        <c:baseTimeUnit val="months"/>
        <c:majorUnit val="36"/>
        <c:majorTimeUnit val="months"/>
      </c:dateAx>
      <c:valAx>
        <c:axId val="1244418672"/>
        <c:scaling>
          <c:orientation val="minMax"/>
          <c:max val="52"/>
          <c:min val="28"/>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234596528"/>
        <c:crossesAt val="45658"/>
        <c:crossBetween val="between"/>
        <c:majorUnit val="4"/>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849435102386792E-2"/>
          <c:y val="8.2699072064810808E-2"/>
          <c:w val="0.90418833030486578"/>
          <c:h val="0.72193225453117571"/>
        </c:manualLayout>
      </c:layout>
      <c:lineChart>
        <c:grouping val="standard"/>
        <c:varyColors val="0"/>
        <c:ser>
          <c:idx val="0"/>
          <c:order val="0"/>
          <c:tx>
            <c:strRef>
              <c:f>'Data 1.15'!$C$4</c:f>
              <c:strCache>
                <c:ptCount val="1"/>
                <c:pt idx="0">
                  <c:v>Budget Update 2025</c:v>
                </c:pt>
              </c:strCache>
            </c:strRef>
          </c:tx>
          <c:spPr>
            <a:ln w="38100">
              <a:solidFill>
                <a:srgbClr val="0083AC"/>
              </a:solidFill>
              <a:prstDash val="solid"/>
            </a:ln>
          </c:spPr>
          <c:marker>
            <c:symbol val="none"/>
          </c:marker>
          <c:cat>
            <c:numRef>
              <c:f>'Data 1.15'!$B$6:$B$78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1.15'!$C$6:$C$78</c:f>
              <c:numCache>
                <c:formatCode>0.000</c:formatCode>
                <c:ptCount val="73"/>
                <c:pt idx="0">
                  <c:v>-0.20618600000000001</c:v>
                </c:pt>
                <c:pt idx="1">
                  <c:v>2.00692</c:v>
                </c:pt>
                <c:pt idx="2">
                  <c:v>2.2853189999999999</c:v>
                </c:pt>
                <c:pt idx="3">
                  <c:v>3.1789909999999999</c:v>
                </c:pt>
                <c:pt idx="4">
                  <c:v>3.9944899999999999</c:v>
                </c:pt>
                <c:pt idx="5">
                  <c:v>4.5454549999999996</c:v>
                </c:pt>
                <c:pt idx="6">
                  <c:v>6.4319569999999997</c:v>
                </c:pt>
                <c:pt idx="7">
                  <c:v>7.7695910000000001</c:v>
                </c:pt>
                <c:pt idx="8">
                  <c:v>8.9403970000000008</c:v>
                </c:pt>
                <c:pt idx="9">
                  <c:v>10.1233</c:v>
                </c:pt>
                <c:pt idx="10">
                  <c:v>9.0966920000000009</c:v>
                </c:pt>
                <c:pt idx="11">
                  <c:v>7.7687999999999997</c:v>
                </c:pt>
                <c:pt idx="12">
                  <c:v>6.3221879999999997</c:v>
                </c:pt>
                <c:pt idx="13">
                  <c:v>4.773129</c:v>
                </c:pt>
                <c:pt idx="14">
                  <c:v>6.9970850000000002</c:v>
                </c:pt>
                <c:pt idx="15">
                  <c:v>9.1118799999999993</c:v>
                </c:pt>
                <c:pt idx="16">
                  <c:v>11.835330000000001</c:v>
                </c:pt>
                <c:pt idx="17">
                  <c:v>15.016870000000001</c:v>
                </c:pt>
                <c:pt idx="18">
                  <c:v>12.26158</c:v>
                </c:pt>
                <c:pt idx="19">
                  <c:v>12.896409999999999</c:v>
                </c:pt>
                <c:pt idx="20">
                  <c:v>14.97955</c:v>
                </c:pt>
                <c:pt idx="21">
                  <c:v>14.083130000000001</c:v>
                </c:pt>
                <c:pt idx="22">
                  <c:v>14.32039</c:v>
                </c:pt>
                <c:pt idx="23">
                  <c:v>11.9382</c:v>
                </c:pt>
                <c:pt idx="24">
                  <c:v>6.4917740000000004</c:v>
                </c:pt>
                <c:pt idx="25">
                  <c:v>3.8148309999999999</c:v>
                </c:pt>
                <c:pt idx="26">
                  <c:v>3.9915069999999999</c:v>
                </c:pt>
                <c:pt idx="27">
                  <c:v>3.7641149999999999</c:v>
                </c:pt>
                <c:pt idx="28">
                  <c:v>3.590814</c:v>
                </c:pt>
                <c:pt idx="29">
                  <c:v>3.0140380000000002</c:v>
                </c:pt>
                <c:pt idx="30">
                  <c:v>2.7766440000000001</c:v>
                </c:pt>
                <c:pt idx="31">
                  <c:v>1.813785</c:v>
                </c:pt>
                <c:pt idx="32">
                  <c:v>1.4913339999999999</c:v>
                </c:pt>
                <c:pt idx="33">
                  <c:v>2.8056109999999999</c:v>
                </c:pt>
                <c:pt idx="34">
                  <c:v>4.6086609999999997</c:v>
                </c:pt>
                <c:pt idx="35">
                  <c:v>7.7593030000000001</c:v>
                </c:pt>
                <c:pt idx="36">
                  <c:v>7.069102</c:v>
                </c:pt>
                <c:pt idx="37">
                  <c:v>10.682259999999999</c:v>
                </c:pt>
                <c:pt idx="38">
                  <c:v>17.014810000000001</c:v>
                </c:pt>
                <c:pt idx="39">
                  <c:v>24.136659999999999</c:v>
                </c:pt>
                <c:pt idx="40">
                  <c:v>29.636500000000002</c:v>
                </c:pt>
                <c:pt idx="41">
                  <c:v>30.46847</c:v>
                </c:pt>
                <c:pt idx="42">
                  <c:v>27.23142</c:v>
                </c:pt>
                <c:pt idx="43">
                  <c:v>13.82066</c:v>
                </c:pt>
                <c:pt idx="44">
                  <c:v>5.3218880000000004</c:v>
                </c:pt>
                <c:pt idx="45">
                  <c:v>-4.2116629999999997</c:v>
                </c:pt>
                <c:pt idx="46">
                  <c:v>-11.122400000000001</c:v>
                </c:pt>
                <c:pt idx="47">
                  <c:v>-12.06448</c:v>
                </c:pt>
                <c:pt idx="48">
                  <c:v>-9.0192879999999995</c:v>
                </c:pt>
                <c:pt idx="49">
                  <c:v>-4.0586250000000001</c:v>
                </c:pt>
                <c:pt idx="50">
                  <c:v>-0.57405300000000004</c:v>
                </c:pt>
                <c:pt idx="51">
                  <c:v>2.6020110000000001</c:v>
                </c:pt>
                <c:pt idx="52">
                  <c:v>1.463123</c:v>
                </c:pt>
                <c:pt idx="53">
                  <c:v>-0.851939</c:v>
                </c:pt>
                <c:pt idx="54">
                  <c:v>-1.669135</c:v>
                </c:pt>
                <c:pt idx="55">
                  <c:v>-1.5350140000000001</c:v>
                </c:pt>
                <c:pt idx="56">
                  <c:v>0.25480399999999997</c:v>
                </c:pt>
                <c:pt idx="57">
                  <c:v>2.4883150000000001</c:v>
                </c:pt>
                <c:pt idx="58">
                  <c:v>4.061388</c:v>
                </c:pt>
                <c:pt idx="59">
                  <c:v>4.7789539999999997</c:v>
                </c:pt>
                <c:pt idx="60">
                  <c:v>5.6390669999999998</c:v>
                </c:pt>
                <c:pt idx="61">
                  <c:v>5.9794600000000004</c:v>
                </c:pt>
                <c:pt idx="62">
                  <c:v>6.0491630000000001</c:v>
                </c:pt>
                <c:pt idx="63">
                  <c:v>6.3795809999999999</c:v>
                </c:pt>
                <c:pt idx="64">
                  <c:v>6.727582</c:v>
                </c:pt>
                <c:pt idx="65">
                  <c:v>6.6910249999999998</c:v>
                </c:pt>
                <c:pt idx="66">
                  <c:v>6.4149539999999998</c:v>
                </c:pt>
                <c:pt idx="67">
                  <c:v>6.3119050000000003</c:v>
                </c:pt>
                <c:pt idx="68">
                  <c:v>6.2496270000000003</c:v>
                </c:pt>
                <c:pt idx="69">
                  <c:v>5.9522750000000002</c:v>
                </c:pt>
                <c:pt idx="70">
                  <c:v>5.5555099999999999</c:v>
                </c:pt>
                <c:pt idx="71">
                  <c:v>5.3855550000000001</c:v>
                </c:pt>
                <c:pt idx="72">
                  <c:v>5.3173469999999998</c:v>
                </c:pt>
              </c:numCache>
            </c:numRef>
          </c:val>
          <c:smooth val="0"/>
          <c:extLst>
            <c:ext xmlns:c16="http://schemas.microsoft.com/office/drawing/2014/chart" uri="{C3380CC4-5D6E-409C-BE32-E72D297353CC}">
              <c16:uniqueId val="{00000000-2CE8-4E0D-9F91-95BC5EA375D6}"/>
            </c:ext>
          </c:extLst>
        </c:ser>
        <c:ser>
          <c:idx val="1"/>
          <c:order val="1"/>
          <c:tx>
            <c:strRef>
              <c:f>'Data 1.15'!$D$4</c:f>
              <c:strCache>
                <c:ptCount val="1"/>
                <c:pt idx="0">
                  <c:v>Half Year Update 2024</c:v>
                </c:pt>
              </c:strCache>
            </c:strRef>
          </c:tx>
          <c:spPr>
            <a:ln w="38100">
              <a:solidFill>
                <a:srgbClr val="3E403A"/>
              </a:solidFill>
              <a:prstDash val="solid"/>
            </a:ln>
          </c:spPr>
          <c:marker>
            <c:symbol val="none"/>
          </c:marker>
          <c:cat>
            <c:numRef>
              <c:f>'Data 1.15'!$B$6:$B$78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1.15'!$D$6:$D$78</c:f>
              <c:numCache>
                <c:formatCode>0.000</c:formatCode>
                <c:ptCount val="73"/>
                <c:pt idx="0">
                  <c:v>-0.20618600000000001</c:v>
                </c:pt>
                <c:pt idx="1">
                  <c:v>2.00692</c:v>
                </c:pt>
                <c:pt idx="2">
                  <c:v>2.2853189999999999</c:v>
                </c:pt>
                <c:pt idx="3">
                  <c:v>3.1789909999999999</c:v>
                </c:pt>
                <c:pt idx="4">
                  <c:v>3.9944899999999999</c:v>
                </c:pt>
                <c:pt idx="5">
                  <c:v>4.5454549999999996</c:v>
                </c:pt>
                <c:pt idx="6">
                  <c:v>6.4319569999999997</c:v>
                </c:pt>
                <c:pt idx="7">
                  <c:v>7.7695910000000001</c:v>
                </c:pt>
                <c:pt idx="8">
                  <c:v>8.9403970000000008</c:v>
                </c:pt>
                <c:pt idx="9">
                  <c:v>10.1233</c:v>
                </c:pt>
                <c:pt idx="10">
                  <c:v>9.0966920000000009</c:v>
                </c:pt>
                <c:pt idx="11">
                  <c:v>7.7687999999999997</c:v>
                </c:pt>
                <c:pt idx="12">
                  <c:v>6.3221879999999997</c:v>
                </c:pt>
                <c:pt idx="13">
                  <c:v>4.773129</c:v>
                </c:pt>
                <c:pt idx="14">
                  <c:v>6.9970850000000002</c:v>
                </c:pt>
                <c:pt idx="15">
                  <c:v>9.1118799999999993</c:v>
                </c:pt>
                <c:pt idx="16">
                  <c:v>11.835330000000001</c:v>
                </c:pt>
                <c:pt idx="17">
                  <c:v>15.016870000000001</c:v>
                </c:pt>
                <c:pt idx="18">
                  <c:v>12.26158</c:v>
                </c:pt>
                <c:pt idx="19">
                  <c:v>12.896409999999999</c:v>
                </c:pt>
                <c:pt idx="20">
                  <c:v>14.97955</c:v>
                </c:pt>
                <c:pt idx="21">
                  <c:v>14.083130000000001</c:v>
                </c:pt>
                <c:pt idx="22">
                  <c:v>14.32039</c:v>
                </c:pt>
                <c:pt idx="23">
                  <c:v>11.9382</c:v>
                </c:pt>
                <c:pt idx="24">
                  <c:v>6.4917740000000004</c:v>
                </c:pt>
                <c:pt idx="25">
                  <c:v>3.8148309999999999</c:v>
                </c:pt>
                <c:pt idx="26">
                  <c:v>3.9915069999999999</c:v>
                </c:pt>
                <c:pt idx="27">
                  <c:v>3.7641149999999999</c:v>
                </c:pt>
                <c:pt idx="28">
                  <c:v>3.590814</c:v>
                </c:pt>
                <c:pt idx="29">
                  <c:v>3.0140380000000002</c:v>
                </c:pt>
                <c:pt idx="30">
                  <c:v>2.7766440000000001</c:v>
                </c:pt>
                <c:pt idx="31">
                  <c:v>1.813785</c:v>
                </c:pt>
                <c:pt idx="32">
                  <c:v>1.4913339999999999</c:v>
                </c:pt>
                <c:pt idx="33">
                  <c:v>2.8056109999999999</c:v>
                </c:pt>
                <c:pt idx="34">
                  <c:v>4.6086609999999997</c:v>
                </c:pt>
                <c:pt idx="35">
                  <c:v>7.7593030000000001</c:v>
                </c:pt>
                <c:pt idx="36">
                  <c:v>7.069102</c:v>
                </c:pt>
                <c:pt idx="37">
                  <c:v>10.682259999999999</c:v>
                </c:pt>
                <c:pt idx="38">
                  <c:v>17.014810000000001</c:v>
                </c:pt>
                <c:pt idx="39">
                  <c:v>24.136659999999999</c:v>
                </c:pt>
                <c:pt idx="40">
                  <c:v>29.636500000000002</c:v>
                </c:pt>
                <c:pt idx="41">
                  <c:v>30.46847</c:v>
                </c:pt>
                <c:pt idx="42">
                  <c:v>27.23142</c:v>
                </c:pt>
                <c:pt idx="43">
                  <c:v>13.82066</c:v>
                </c:pt>
                <c:pt idx="44">
                  <c:v>5.3218880000000004</c:v>
                </c:pt>
                <c:pt idx="45">
                  <c:v>-4.2116629999999997</c:v>
                </c:pt>
                <c:pt idx="46">
                  <c:v>-11.122400000000001</c:v>
                </c:pt>
                <c:pt idx="47">
                  <c:v>-12.06448</c:v>
                </c:pt>
                <c:pt idx="48">
                  <c:v>-9.0192879999999995</c:v>
                </c:pt>
                <c:pt idx="49">
                  <c:v>-4.0586250000000001</c:v>
                </c:pt>
                <c:pt idx="50">
                  <c:v>-0.57405300000000004</c:v>
                </c:pt>
                <c:pt idx="51">
                  <c:v>2.513306</c:v>
                </c:pt>
                <c:pt idx="52">
                  <c:v>1.552702</c:v>
                </c:pt>
                <c:pt idx="53">
                  <c:v>-0.48004400000000003</c:v>
                </c:pt>
                <c:pt idx="54">
                  <c:v>-1.073107</c:v>
                </c:pt>
                <c:pt idx="55">
                  <c:v>-1.412223</c:v>
                </c:pt>
                <c:pt idx="56">
                  <c:v>-8.1076999999999996E-2</c:v>
                </c:pt>
                <c:pt idx="57">
                  <c:v>1.8008379999999999</c:v>
                </c:pt>
                <c:pt idx="58">
                  <c:v>2.9876260000000001</c:v>
                </c:pt>
                <c:pt idx="59">
                  <c:v>4.2809530000000002</c:v>
                </c:pt>
                <c:pt idx="60">
                  <c:v>5.2665249999999997</c:v>
                </c:pt>
                <c:pt idx="61">
                  <c:v>5.5745250000000004</c:v>
                </c:pt>
                <c:pt idx="62">
                  <c:v>5.5358559999999999</c:v>
                </c:pt>
                <c:pt idx="63">
                  <c:v>5.6558659999999996</c:v>
                </c:pt>
                <c:pt idx="64">
                  <c:v>5.8161149999999999</c:v>
                </c:pt>
                <c:pt idx="65">
                  <c:v>5.6268190000000002</c:v>
                </c:pt>
                <c:pt idx="66">
                  <c:v>5.2921529999999999</c:v>
                </c:pt>
                <c:pt idx="67">
                  <c:v>5.1662460000000001</c:v>
                </c:pt>
                <c:pt idx="68">
                  <c:v>5.1319270000000001</c:v>
                </c:pt>
                <c:pt idx="69">
                  <c:v>4.8509929999999999</c:v>
                </c:pt>
                <c:pt idx="70">
                  <c:v>4.4888919999999999</c:v>
                </c:pt>
                <c:pt idx="71">
                  <c:v>4.337218</c:v>
                </c:pt>
                <c:pt idx="72">
                  <c:v>4.3081480000000001</c:v>
                </c:pt>
              </c:numCache>
            </c:numRef>
          </c:val>
          <c:smooth val="0"/>
          <c:extLst>
            <c:ext xmlns:c16="http://schemas.microsoft.com/office/drawing/2014/chart" uri="{C3380CC4-5D6E-409C-BE32-E72D297353CC}">
              <c16:uniqueId val="{00000001-2CE8-4E0D-9F91-95BC5EA375D6}"/>
            </c:ext>
          </c:extLst>
        </c:ser>
        <c:dLbls>
          <c:showLegendKey val="0"/>
          <c:showVal val="0"/>
          <c:showCatName val="0"/>
          <c:showSerName val="0"/>
          <c:showPercent val="0"/>
          <c:showBubbleSize val="0"/>
        </c:dLbls>
        <c:smooth val="0"/>
        <c:axId val="364297424"/>
        <c:axId val="364811200"/>
      </c:lineChart>
      <c:dateAx>
        <c:axId val="364297424"/>
        <c:scaling>
          <c:orientation val="minMax"/>
          <c:min val="40695"/>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364811200"/>
        <c:crossesAt val="-20"/>
        <c:auto val="1"/>
        <c:lblOffset val="100"/>
        <c:baseTimeUnit val="months"/>
        <c:majorUnit val="36"/>
        <c:majorTimeUnit val="months"/>
      </c:dateAx>
      <c:valAx>
        <c:axId val="364811200"/>
        <c:scaling>
          <c:orientation val="minMax"/>
          <c:max val="40"/>
          <c:min val="-2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364297424"/>
        <c:crossesAt val="45702"/>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942276669754419E-2"/>
          <c:y val="8.6898547130427592E-2"/>
          <c:w val="0.89925470085470083"/>
          <c:h val="0.72543187219707772"/>
        </c:manualLayout>
      </c:layout>
      <c:lineChart>
        <c:grouping val="standard"/>
        <c:varyColors val="0"/>
        <c:ser>
          <c:idx val="0"/>
          <c:order val="0"/>
          <c:tx>
            <c:strRef>
              <c:f>'Data 1.16'!$C$4</c:f>
              <c:strCache>
                <c:ptCount val="1"/>
                <c:pt idx="0">
                  <c:v>Budget Update 2025</c:v>
                </c:pt>
              </c:strCache>
            </c:strRef>
          </c:tx>
          <c:spPr>
            <a:ln w="38100">
              <a:solidFill>
                <a:srgbClr val="0083AC"/>
              </a:solidFill>
            </a:ln>
          </c:spPr>
          <c:marker>
            <c:symbol val="none"/>
          </c:marker>
          <c:cat>
            <c:numRef>
              <c:f>'Data 1.16'!$B$6:$B$78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1.16'!$C$6:$C$78</c:f>
              <c:numCache>
                <c:formatCode>0.000</c:formatCode>
                <c:ptCount val="73"/>
                <c:pt idx="0">
                  <c:v>2.1459999999999999</c:v>
                </c:pt>
                <c:pt idx="1">
                  <c:v>2.2759999999999998</c:v>
                </c:pt>
                <c:pt idx="2">
                  <c:v>2.415</c:v>
                </c:pt>
                <c:pt idx="3">
                  <c:v>2.4220000000000002</c:v>
                </c:pt>
                <c:pt idx="4">
                  <c:v>2.52</c:v>
                </c:pt>
                <c:pt idx="5">
                  <c:v>2.6080000000000001</c:v>
                </c:pt>
                <c:pt idx="6">
                  <c:v>2.8149999999999999</c:v>
                </c:pt>
                <c:pt idx="7">
                  <c:v>2.952</c:v>
                </c:pt>
                <c:pt idx="8">
                  <c:v>3.0110000000000001</c:v>
                </c:pt>
                <c:pt idx="9">
                  <c:v>3.077</c:v>
                </c:pt>
                <c:pt idx="10">
                  <c:v>3.1709999999999998</c:v>
                </c:pt>
                <c:pt idx="11">
                  <c:v>3.2890000000000001</c:v>
                </c:pt>
                <c:pt idx="12">
                  <c:v>3.351</c:v>
                </c:pt>
                <c:pt idx="13">
                  <c:v>3.3809999999999998</c:v>
                </c:pt>
                <c:pt idx="14">
                  <c:v>3.3980000000000001</c:v>
                </c:pt>
                <c:pt idx="15">
                  <c:v>3.4540000000000002</c:v>
                </c:pt>
                <c:pt idx="16">
                  <c:v>3.4670000000000001</c:v>
                </c:pt>
                <c:pt idx="17">
                  <c:v>3.5840000000000001</c:v>
                </c:pt>
                <c:pt idx="18">
                  <c:v>3.6579999999999999</c:v>
                </c:pt>
                <c:pt idx="19">
                  <c:v>3.8359999999999999</c:v>
                </c:pt>
                <c:pt idx="20">
                  <c:v>4.0060000000000002</c:v>
                </c:pt>
                <c:pt idx="21">
                  <c:v>3.9689999999999999</c:v>
                </c:pt>
                <c:pt idx="22">
                  <c:v>3.9489999999999998</c:v>
                </c:pt>
                <c:pt idx="23">
                  <c:v>3.8969999999999998</c:v>
                </c:pt>
                <c:pt idx="24">
                  <c:v>3.8530000000000002</c:v>
                </c:pt>
                <c:pt idx="25">
                  <c:v>3.9369999999999998</c:v>
                </c:pt>
                <c:pt idx="26">
                  <c:v>3.9009999999999998</c:v>
                </c:pt>
                <c:pt idx="27">
                  <c:v>3.847</c:v>
                </c:pt>
                <c:pt idx="28">
                  <c:v>3.8260000000000001</c:v>
                </c:pt>
                <c:pt idx="29">
                  <c:v>3.8180000000000001</c:v>
                </c:pt>
                <c:pt idx="30">
                  <c:v>3.85</c:v>
                </c:pt>
                <c:pt idx="31">
                  <c:v>4.0250000000000004</c:v>
                </c:pt>
                <c:pt idx="32">
                  <c:v>4.0359999999999996</c:v>
                </c:pt>
                <c:pt idx="33">
                  <c:v>4.0149999999999997</c:v>
                </c:pt>
                <c:pt idx="34">
                  <c:v>4.0759999999999996</c:v>
                </c:pt>
                <c:pt idx="35">
                  <c:v>3.8109999999999999</c:v>
                </c:pt>
                <c:pt idx="36">
                  <c:v>3.1440000000000001</c:v>
                </c:pt>
                <c:pt idx="37">
                  <c:v>4.2720000000000002</c:v>
                </c:pt>
                <c:pt idx="38">
                  <c:v>4.4219999999999997</c:v>
                </c:pt>
                <c:pt idx="39">
                  <c:v>4.45</c:v>
                </c:pt>
                <c:pt idx="40">
                  <c:v>4.3739999999999997</c:v>
                </c:pt>
                <c:pt idx="41">
                  <c:v>3.927</c:v>
                </c:pt>
                <c:pt idx="42">
                  <c:v>4.242</c:v>
                </c:pt>
                <c:pt idx="43">
                  <c:v>4.165</c:v>
                </c:pt>
                <c:pt idx="44">
                  <c:v>4.1349999999999998</c:v>
                </c:pt>
                <c:pt idx="45">
                  <c:v>4.2539999999999996</c:v>
                </c:pt>
                <c:pt idx="46">
                  <c:v>4.048</c:v>
                </c:pt>
                <c:pt idx="47">
                  <c:v>3.9390000000000001</c:v>
                </c:pt>
                <c:pt idx="48">
                  <c:v>3.9769999999999999</c:v>
                </c:pt>
                <c:pt idx="49">
                  <c:v>3.9180000000000001</c:v>
                </c:pt>
                <c:pt idx="50">
                  <c:v>3.8460000000000001</c:v>
                </c:pt>
                <c:pt idx="51">
                  <c:v>3.7269999999999999</c:v>
                </c:pt>
                <c:pt idx="52">
                  <c:v>3.5430000000000001</c:v>
                </c:pt>
                <c:pt idx="53">
                  <c:v>3.4830000000000001</c:v>
                </c:pt>
                <c:pt idx="54">
                  <c:v>3.3460000000000001</c:v>
                </c:pt>
                <c:pt idx="55">
                  <c:v>3.302502</c:v>
                </c:pt>
                <c:pt idx="56">
                  <c:v>3.299207</c:v>
                </c:pt>
                <c:pt idx="57">
                  <c:v>3.365246</c:v>
                </c:pt>
                <c:pt idx="58">
                  <c:v>3.4669150000000002</c:v>
                </c:pt>
                <c:pt idx="59">
                  <c:v>3.5452689999999998</c:v>
                </c:pt>
                <c:pt idx="60">
                  <c:v>3.6189779999999998</c:v>
                </c:pt>
                <c:pt idx="61">
                  <c:v>3.6875550000000001</c:v>
                </c:pt>
                <c:pt idx="62">
                  <c:v>3.7564449999999998</c:v>
                </c:pt>
                <c:pt idx="63">
                  <c:v>3.8248760000000002</c:v>
                </c:pt>
                <c:pt idx="64">
                  <c:v>3.8923679999999998</c:v>
                </c:pt>
                <c:pt idx="65">
                  <c:v>3.9574959999999999</c:v>
                </c:pt>
                <c:pt idx="66">
                  <c:v>4.0188980000000001</c:v>
                </c:pt>
                <c:pt idx="67">
                  <c:v>4.0754970000000004</c:v>
                </c:pt>
                <c:pt idx="68">
                  <c:v>4.1271699999999996</c:v>
                </c:pt>
                <c:pt idx="69">
                  <c:v>4.1749289999999997</c:v>
                </c:pt>
                <c:pt idx="70">
                  <c:v>4.2197279999999999</c:v>
                </c:pt>
                <c:pt idx="71">
                  <c:v>4.2624510000000004</c:v>
                </c:pt>
                <c:pt idx="72">
                  <c:v>4.3043240000000003</c:v>
                </c:pt>
              </c:numCache>
            </c:numRef>
          </c:val>
          <c:smooth val="0"/>
          <c:extLst>
            <c:ext xmlns:c16="http://schemas.microsoft.com/office/drawing/2014/chart" uri="{C3380CC4-5D6E-409C-BE32-E72D297353CC}">
              <c16:uniqueId val="{00000000-2CCD-4716-B487-0E9346173167}"/>
            </c:ext>
          </c:extLst>
        </c:ser>
        <c:ser>
          <c:idx val="1"/>
          <c:order val="1"/>
          <c:tx>
            <c:strRef>
              <c:f>'Data 1.16'!$D$4</c:f>
              <c:strCache>
                <c:ptCount val="1"/>
                <c:pt idx="0">
                  <c:v>Half Year Update 2024</c:v>
                </c:pt>
              </c:strCache>
            </c:strRef>
          </c:tx>
          <c:spPr>
            <a:ln w="38100">
              <a:solidFill>
                <a:srgbClr val="3E403A"/>
              </a:solidFill>
            </a:ln>
          </c:spPr>
          <c:marker>
            <c:symbol val="none"/>
          </c:marker>
          <c:cat>
            <c:numRef>
              <c:f>'Data 1.16'!$B$6:$B$78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1.16'!$D$6:$D$78</c:f>
              <c:numCache>
                <c:formatCode>0.000</c:formatCode>
                <c:ptCount val="73"/>
                <c:pt idx="0">
                  <c:v>2.1459999999999999</c:v>
                </c:pt>
                <c:pt idx="1">
                  <c:v>2.2759999999999998</c:v>
                </c:pt>
                <c:pt idx="2">
                  <c:v>2.415</c:v>
                </c:pt>
                <c:pt idx="3">
                  <c:v>2.4220000000000002</c:v>
                </c:pt>
                <c:pt idx="4">
                  <c:v>2.52</c:v>
                </c:pt>
                <c:pt idx="5">
                  <c:v>2.6080000000000001</c:v>
                </c:pt>
                <c:pt idx="6">
                  <c:v>2.8149999999999999</c:v>
                </c:pt>
                <c:pt idx="7">
                  <c:v>2.952</c:v>
                </c:pt>
                <c:pt idx="8">
                  <c:v>3.0110000000000001</c:v>
                </c:pt>
                <c:pt idx="9">
                  <c:v>3.077</c:v>
                </c:pt>
                <c:pt idx="10">
                  <c:v>3.1709999999999998</c:v>
                </c:pt>
                <c:pt idx="11">
                  <c:v>3.2890000000000001</c:v>
                </c:pt>
                <c:pt idx="12">
                  <c:v>3.351</c:v>
                </c:pt>
                <c:pt idx="13">
                  <c:v>3.3809999999999998</c:v>
                </c:pt>
                <c:pt idx="14">
                  <c:v>3.3980000000000001</c:v>
                </c:pt>
                <c:pt idx="15">
                  <c:v>3.4550000000000001</c:v>
                </c:pt>
                <c:pt idx="16">
                  <c:v>3.4670000000000001</c:v>
                </c:pt>
                <c:pt idx="17">
                  <c:v>3.5840000000000001</c:v>
                </c:pt>
                <c:pt idx="18">
                  <c:v>3.6579999999999999</c:v>
                </c:pt>
                <c:pt idx="19">
                  <c:v>3.8359999999999999</c:v>
                </c:pt>
                <c:pt idx="20">
                  <c:v>4.0069999999999997</c:v>
                </c:pt>
                <c:pt idx="21">
                  <c:v>3.9660000000000002</c:v>
                </c:pt>
                <c:pt idx="22">
                  <c:v>3.9510000000000001</c:v>
                </c:pt>
                <c:pt idx="23">
                  <c:v>3.8980000000000001</c:v>
                </c:pt>
                <c:pt idx="24">
                  <c:v>3.8559999999999999</c:v>
                </c:pt>
                <c:pt idx="25">
                  <c:v>3.93</c:v>
                </c:pt>
                <c:pt idx="26">
                  <c:v>3.9039999999999999</c:v>
                </c:pt>
                <c:pt idx="27">
                  <c:v>3.85</c:v>
                </c:pt>
                <c:pt idx="28">
                  <c:v>3.83</c:v>
                </c:pt>
                <c:pt idx="29">
                  <c:v>3.806</c:v>
                </c:pt>
                <c:pt idx="30">
                  <c:v>3.8540000000000001</c:v>
                </c:pt>
                <c:pt idx="31">
                  <c:v>4.0309999999999997</c:v>
                </c:pt>
                <c:pt idx="32">
                  <c:v>4.0410000000000004</c:v>
                </c:pt>
                <c:pt idx="33">
                  <c:v>3.9990000000000001</c:v>
                </c:pt>
                <c:pt idx="34">
                  <c:v>4.08</c:v>
                </c:pt>
                <c:pt idx="35">
                  <c:v>3.8170000000000002</c:v>
                </c:pt>
                <c:pt idx="36">
                  <c:v>3.1459999999999999</c:v>
                </c:pt>
                <c:pt idx="37">
                  <c:v>4.2519999999999998</c:v>
                </c:pt>
                <c:pt idx="38">
                  <c:v>4.4269999999999996</c:v>
                </c:pt>
                <c:pt idx="39">
                  <c:v>4.4649999999999999</c:v>
                </c:pt>
                <c:pt idx="40">
                  <c:v>4.3810000000000002</c:v>
                </c:pt>
                <c:pt idx="41">
                  <c:v>3.931</c:v>
                </c:pt>
                <c:pt idx="42">
                  <c:v>4.2720000000000002</c:v>
                </c:pt>
                <c:pt idx="43">
                  <c:v>4.2309999999999999</c:v>
                </c:pt>
                <c:pt idx="44">
                  <c:v>4.2030000000000003</c:v>
                </c:pt>
                <c:pt idx="45">
                  <c:v>4.3330000000000002</c:v>
                </c:pt>
                <c:pt idx="46">
                  <c:v>4.1269999999999998</c:v>
                </c:pt>
                <c:pt idx="47">
                  <c:v>4.0529999999999999</c:v>
                </c:pt>
                <c:pt idx="48">
                  <c:v>4.0679999999999996</c:v>
                </c:pt>
                <c:pt idx="49">
                  <c:v>4.0129999999999999</c:v>
                </c:pt>
                <c:pt idx="50">
                  <c:v>3.9239999999999999</c:v>
                </c:pt>
                <c:pt idx="51">
                  <c:v>3.8620000000000001</c:v>
                </c:pt>
                <c:pt idx="52">
                  <c:v>3.8319999999999999</c:v>
                </c:pt>
                <c:pt idx="53">
                  <c:v>3.6212399999999998</c:v>
                </c:pt>
                <c:pt idx="54">
                  <c:v>3.53</c:v>
                </c:pt>
                <c:pt idx="55">
                  <c:v>3.534545</c:v>
                </c:pt>
                <c:pt idx="56">
                  <c:v>3.6255799999999998</c:v>
                </c:pt>
                <c:pt idx="57">
                  <c:v>3.7164489999999999</c:v>
                </c:pt>
                <c:pt idx="58">
                  <c:v>3.810565</c:v>
                </c:pt>
                <c:pt idx="59">
                  <c:v>3.865307</c:v>
                </c:pt>
                <c:pt idx="60">
                  <c:v>3.9308589999999999</c:v>
                </c:pt>
                <c:pt idx="61">
                  <c:v>3.9886650000000001</c:v>
                </c:pt>
                <c:pt idx="62">
                  <c:v>4.0389590000000002</c:v>
                </c:pt>
                <c:pt idx="63">
                  <c:v>4.0822710000000004</c:v>
                </c:pt>
                <c:pt idx="64">
                  <c:v>4.1226310000000002</c:v>
                </c:pt>
                <c:pt idx="65">
                  <c:v>4.1612830000000001</c:v>
                </c:pt>
                <c:pt idx="66">
                  <c:v>4.199192</c:v>
                </c:pt>
                <c:pt idx="67">
                  <c:v>4.2356759999999998</c:v>
                </c:pt>
                <c:pt idx="68">
                  <c:v>4.2703660000000001</c:v>
                </c:pt>
                <c:pt idx="69">
                  <c:v>4.3009190000000004</c:v>
                </c:pt>
                <c:pt idx="70">
                  <c:v>4.329116</c:v>
                </c:pt>
                <c:pt idx="71">
                  <c:v>4.3563910000000003</c:v>
                </c:pt>
                <c:pt idx="72">
                  <c:v>4.3831280000000001</c:v>
                </c:pt>
              </c:numCache>
            </c:numRef>
          </c:val>
          <c:smooth val="0"/>
          <c:extLst>
            <c:ext xmlns:c16="http://schemas.microsoft.com/office/drawing/2014/chart" uri="{C3380CC4-5D6E-409C-BE32-E72D297353CC}">
              <c16:uniqueId val="{00000001-2CCD-4716-B487-0E9346173167}"/>
            </c:ext>
          </c:extLst>
        </c:ser>
        <c:dLbls>
          <c:showLegendKey val="0"/>
          <c:showVal val="0"/>
          <c:showCatName val="0"/>
          <c:showSerName val="0"/>
          <c:showPercent val="0"/>
          <c:showBubbleSize val="0"/>
        </c:dLbls>
        <c:smooth val="0"/>
        <c:axId val="132032927"/>
        <c:axId val="143367695"/>
      </c:lineChart>
      <c:dateAx>
        <c:axId val="132032927"/>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43367695"/>
        <c:crosses val="autoZero"/>
        <c:auto val="1"/>
        <c:lblOffset val="100"/>
        <c:baseTimeUnit val="months"/>
        <c:majorUnit val="36"/>
        <c:majorTimeUnit val="months"/>
      </c:dateAx>
      <c:valAx>
        <c:axId val="143367695"/>
        <c:scaling>
          <c:orientation val="minMax"/>
          <c:max val="4.5"/>
          <c:min val="2"/>
        </c:scaling>
        <c:delete val="0"/>
        <c:axPos val="l"/>
        <c:majorGridlines>
          <c:spPr>
            <a:ln w="9525">
              <a:solidFill>
                <a:srgbClr val="7F7F7F"/>
              </a:solidFill>
              <a:prstDash val="solid"/>
            </a:ln>
          </c:spPr>
        </c:majorGridlines>
        <c:numFmt formatCode="#,##0.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32032927"/>
        <c:crossesAt val="45658"/>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257945694252936E-2"/>
          <c:y val="8.0599334532002395E-2"/>
          <c:w val="0.91079711959082033"/>
          <c:h val="0.72823146712960107"/>
        </c:manualLayout>
      </c:layout>
      <c:lineChart>
        <c:grouping val="standard"/>
        <c:varyColors val="0"/>
        <c:ser>
          <c:idx val="0"/>
          <c:order val="0"/>
          <c:tx>
            <c:strRef>
              <c:f>'Data 1.17'!$C$4</c:f>
              <c:strCache>
                <c:ptCount val="1"/>
                <c:pt idx="0">
                  <c:v>Budget Update 2025</c:v>
                </c:pt>
              </c:strCache>
            </c:strRef>
          </c:tx>
          <c:spPr>
            <a:ln w="38100">
              <a:solidFill>
                <a:srgbClr val="0083AC"/>
              </a:solidFill>
            </a:ln>
          </c:spPr>
          <c:marker>
            <c:symbol val="none"/>
          </c:marker>
          <c:cat>
            <c:numRef>
              <c:f>'Data 1.17'!$B$6:$B$78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1.17'!$C$6:$C$78</c:f>
              <c:numCache>
                <c:formatCode>0.000</c:formatCode>
                <c:ptCount val="73"/>
                <c:pt idx="0">
                  <c:v>8.3000000000000007</c:v>
                </c:pt>
                <c:pt idx="1">
                  <c:v>8.3010000000000002</c:v>
                </c:pt>
                <c:pt idx="2">
                  <c:v>8.5419999999999998</c:v>
                </c:pt>
                <c:pt idx="3">
                  <c:v>8.9689999999999994</c:v>
                </c:pt>
                <c:pt idx="4">
                  <c:v>8.8689999999999998</c:v>
                </c:pt>
                <c:pt idx="5">
                  <c:v>8.6</c:v>
                </c:pt>
                <c:pt idx="6">
                  <c:v>8.7240000000000002</c:v>
                </c:pt>
                <c:pt idx="7">
                  <c:v>8.8010000000000002</c:v>
                </c:pt>
                <c:pt idx="8">
                  <c:v>9.0619999999999994</c:v>
                </c:pt>
                <c:pt idx="9">
                  <c:v>9.3339999999999996</c:v>
                </c:pt>
                <c:pt idx="10">
                  <c:v>9.3859999999999992</c:v>
                </c:pt>
                <c:pt idx="11">
                  <c:v>9.5739999999999998</c:v>
                </c:pt>
                <c:pt idx="12">
                  <c:v>9.8140000000000001</c:v>
                </c:pt>
                <c:pt idx="13">
                  <c:v>10.272</c:v>
                </c:pt>
                <c:pt idx="14">
                  <c:v>10.238</c:v>
                </c:pt>
                <c:pt idx="15">
                  <c:v>10.092000000000001</c:v>
                </c:pt>
                <c:pt idx="16">
                  <c:v>10.260999999999999</c:v>
                </c:pt>
                <c:pt idx="17">
                  <c:v>10.598000000000001</c:v>
                </c:pt>
                <c:pt idx="18">
                  <c:v>10.179</c:v>
                </c:pt>
                <c:pt idx="19">
                  <c:v>10.164</c:v>
                </c:pt>
                <c:pt idx="20">
                  <c:v>10.238</c:v>
                </c:pt>
                <c:pt idx="21">
                  <c:v>10.476000000000001</c:v>
                </c:pt>
                <c:pt idx="22">
                  <c:v>10.224</c:v>
                </c:pt>
                <c:pt idx="23">
                  <c:v>10.407</c:v>
                </c:pt>
                <c:pt idx="24">
                  <c:v>10.792</c:v>
                </c:pt>
                <c:pt idx="25">
                  <c:v>11.067</c:v>
                </c:pt>
                <c:pt idx="26">
                  <c:v>11.712999999999999</c:v>
                </c:pt>
                <c:pt idx="27">
                  <c:v>11.834</c:v>
                </c:pt>
                <c:pt idx="28">
                  <c:v>12.159000000000001</c:v>
                </c:pt>
                <c:pt idx="29">
                  <c:v>11.878</c:v>
                </c:pt>
                <c:pt idx="30">
                  <c:v>12.186999999999999</c:v>
                </c:pt>
                <c:pt idx="31">
                  <c:v>12.343</c:v>
                </c:pt>
                <c:pt idx="32">
                  <c:v>12.481</c:v>
                </c:pt>
                <c:pt idx="33">
                  <c:v>12.494999999999999</c:v>
                </c:pt>
                <c:pt idx="34">
                  <c:v>12.657999999999999</c:v>
                </c:pt>
                <c:pt idx="35">
                  <c:v>12.317</c:v>
                </c:pt>
                <c:pt idx="36">
                  <c:v>10.244</c:v>
                </c:pt>
                <c:pt idx="37">
                  <c:v>12.615</c:v>
                </c:pt>
                <c:pt idx="38">
                  <c:v>12.577</c:v>
                </c:pt>
                <c:pt idx="39">
                  <c:v>13.366</c:v>
                </c:pt>
                <c:pt idx="40">
                  <c:v>13.042</c:v>
                </c:pt>
                <c:pt idx="41">
                  <c:v>12.782999999999999</c:v>
                </c:pt>
                <c:pt idx="42">
                  <c:v>14.163</c:v>
                </c:pt>
                <c:pt idx="43">
                  <c:v>14.313000000000001</c:v>
                </c:pt>
                <c:pt idx="44">
                  <c:v>13.605</c:v>
                </c:pt>
                <c:pt idx="45">
                  <c:v>14.492000000000001</c:v>
                </c:pt>
                <c:pt idx="46">
                  <c:v>14.28</c:v>
                </c:pt>
                <c:pt idx="47">
                  <c:v>14.616</c:v>
                </c:pt>
                <c:pt idx="48">
                  <c:v>14.587</c:v>
                </c:pt>
                <c:pt idx="49">
                  <c:v>14.175000000000001</c:v>
                </c:pt>
                <c:pt idx="50">
                  <c:v>14.199</c:v>
                </c:pt>
                <c:pt idx="51">
                  <c:v>14.151</c:v>
                </c:pt>
                <c:pt idx="52">
                  <c:v>14.077</c:v>
                </c:pt>
                <c:pt idx="53">
                  <c:v>13.692</c:v>
                </c:pt>
                <c:pt idx="54">
                  <c:v>13.851000000000001</c:v>
                </c:pt>
                <c:pt idx="55">
                  <c:v>13.629379999999999</c:v>
                </c:pt>
                <c:pt idx="56">
                  <c:v>13.563940000000001</c:v>
                </c:pt>
                <c:pt idx="57">
                  <c:v>13.678140000000001</c:v>
                </c:pt>
                <c:pt idx="58">
                  <c:v>13.878590000000001</c:v>
                </c:pt>
                <c:pt idx="59">
                  <c:v>14.061959999999999</c:v>
                </c:pt>
                <c:pt idx="60">
                  <c:v>14.24133</c:v>
                </c:pt>
                <c:pt idx="61">
                  <c:v>14.39879</c:v>
                </c:pt>
                <c:pt idx="62">
                  <c:v>14.54715</c:v>
                </c:pt>
                <c:pt idx="63">
                  <c:v>14.699759999999999</c:v>
                </c:pt>
                <c:pt idx="64">
                  <c:v>14.85716</c:v>
                </c:pt>
                <c:pt idx="65">
                  <c:v>15.014089999999999</c:v>
                </c:pt>
                <c:pt idx="66">
                  <c:v>15.168150000000001</c:v>
                </c:pt>
                <c:pt idx="67">
                  <c:v>15.3161</c:v>
                </c:pt>
                <c:pt idx="68">
                  <c:v>15.4552</c:v>
                </c:pt>
                <c:pt idx="69">
                  <c:v>15.582649999999999</c:v>
                </c:pt>
                <c:pt idx="70">
                  <c:v>15.700329999999999</c:v>
                </c:pt>
                <c:pt idx="71">
                  <c:v>15.8119</c:v>
                </c:pt>
                <c:pt idx="72">
                  <c:v>15.923870000000001</c:v>
                </c:pt>
              </c:numCache>
            </c:numRef>
          </c:val>
          <c:smooth val="0"/>
          <c:extLst>
            <c:ext xmlns:c16="http://schemas.microsoft.com/office/drawing/2014/chart" uri="{C3380CC4-5D6E-409C-BE32-E72D297353CC}">
              <c16:uniqueId val="{00000000-D51F-4C7D-BBDD-CE04AFBADC76}"/>
            </c:ext>
          </c:extLst>
        </c:ser>
        <c:ser>
          <c:idx val="1"/>
          <c:order val="1"/>
          <c:tx>
            <c:strRef>
              <c:f>'Data 1.17'!$D$4</c:f>
              <c:strCache>
                <c:ptCount val="1"/>
                <c:pt idx="0">
                  <c:v>Half Year Update 2024</c:v>
                </c:pt>
              </c:strCache>
            </c:strRef>
          </c:tx>
          <c:spPr>
            <a:ln w="38100">
              <a:solidFill>
                <a:srgbClr val="3E403A"/>
              </a:solidFill>
            </a:ln>
          </c:spPr>
          <c:marker>
            <c:symbol val="none"/>
          </c:marker>
          <c:cat>
            <c:numRef>
              <c:f>'Data 1.17'!$B$6:$B$78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1.17'!$D$6:$D$78</c:f>
              <c:numCache>
                <c:formatCode>0.000</c:formatCode>
                <c:ptCount val="73"/>
                <c:pt idx="0">
                  <c:v>8.2390000000000008</c:v>
                </c:pt>
                <c:pt idx="1">
                  <c:v>8.2550000000000008</c:v>
                </c:pt>
                <c:pt idx="2">
                  <c:v>8.4949999999999992</c:v>
                </c:pt>
                <c:pt idx="3">
                  <c:v>8.9039999999999999</c:v>
                </c:pt>
                <c:pt idx="4">
                  <c:v>8.7680000000000007</c:v>
                </c:pt>
                <c:pt idx="5">
                  <c:v>8.4909999999999997</c:v>
                </c:pt>
                <c:pt idx="6">
                  <c:v>8.6170000000000009</c:v>
                </c:pt>
                <c:pt idx="7">
                  <c:v>8.7129999999999992</c:v>
                </c:pt>
                <c:pt idx="8">
                  <c:v>9.016</c:v>
                </c:pt>
                <c:pt idx="9">
                  <c:v>9.31</c:v>
                </c:pt>
                <c:pt idx="10">
                  <c:v>9.3729999999999993</c:v>
                </c:pt>
                <c:pt idx="11">
                  <c:v>9.5570000000000004</c:v>
                </c:pt>
                <c:pt idx="12">
                  <c:v>9.7769999999999992</c:v>
                </c:pt>
                <c:pt idx="13">
                  <c:v>10.223000000000001</c:v>
                </c:pt>
                <c:pt idx="14">
                  <c:v>10.192</c:v>
                </c:pt>
                <c:pt idx="15">
                  <c:v>10.042999999999999</c:v>
                </c:pt>
                <c:pt idx="16">
                  <c:v>10.231</c:v>
                </c:pt>
                <c:pt idx="17">
                  <c:v>10.577999999999999</c:v>
                </c:pt>
                <c:pt idx="18">
                  <c:v>10.153</c:v>
                </c:pt>
                <c:pt idx="19">
                  <c:v>10.131</c:v>
                </c:pt>
                <c:pt idx="20">
                  <c:v>10.186999999999999</c:v>
                </c:pt>
                <c:pt idx="21">
                  <c:v>10.422000000000001</c:v>
                </c:pt>
                <c:pt idx="22">
                  <c:v>10.157</c:v>
                </c:pt>
                <c:pt idx="23">
                  <c:v>10.346</c:v>
                </c:pt>
                <c:pt idx="24">
                  <c:v>10.734999999999999</c:v>
                </c:pt>
                <c:pt idx="25">
                  <c:v>11.026999999999999</c:v>
                </c:pt>
                <c:pt idx="26">
                  <c:v>11.663</c:v>
                </c:pt>
                <c:pt idx="27">
                  <c:v>11.792999999999999</c:v>
                </c:pt>
                <c:pt idx="28">
                  <c:v>12.115</c:v>
                </c:pt>
                <c:pt idx="29">
                  <c:v>11.852</c:v>
                </c:pt>
                <c:pt idx="30">
                  <c:v>12.143000000000001</c:v>
                </c:pt>
                <c:pt idx="31">
                  <c:v>12.305999999999999</c:v>
                </c:pt>
                <c:pt idx="32">
                  <c:v>12.449</c:v>
                </c:pt>
                <c:pt idx="33">
                  <c:v>12.459</c:v>
                </c:pt>
                <c:pt idx="34">
                  <c:v>12.58</c:v>
                </c:pt>
                <c:pt idx="35">
                  <c:v>12.218</c:v>
                </c:pt>
                <c:pt idx="36">
                  <c:v>10.077999999999999</c:v>
                </c:pt>
                <c:pt idx="37">
                  <c:v>12.473000000000001</c:v>
                </c:pt>
                <c:pt idx="38">
                  <c:v>12.414</c:v>
                </c:pt>
                <c:pt idx="39">
                  <c:v>13.276999999999999</c:v>
                </c:pt>
                <c:pt idx="40">
                  <c:v>13.06</c:v>
                </c:pt>
                <c:pt idx="41">
                  <c:v>12.867000000000001</c:v>
                </c:pt>
                <c:pt idx="42">
                  <c:v>14.138999999999999</c:v>
                </c:pt>
                <c:pt idx="43">
                  <c:v>14.247999999999999</c:v>
                </c:pt>
                <c:pt idx="44">
                  <c:v>13.465999999999999</c:v>
                </c:pt>
                <c:pt idx="45">
                  <c:v>14.199</c:v>
                </c:pt>
                <c:pt idx="46">
                  <c:v>13.975</c:v>
                </c:pt>
                <c:pt idx="47">
                  <c:v>14.252000000000001</c:v>
                </c:pt>
                <c:pt idx="48">
                  <c:v>14.199</c:v>
                </c:pt>
                <c:pt idx="49">
                  <c:v>13.707000000000001</c:v>
                </c:pt>
                <c:pt idx="50">
                  <c:v>13.717000000000001</c:v>
                </c:pt>
                <c:pt idx="51">
                  <c:v>13.686</c:v>
                </c:pt>
                <c:pt idx="52">
                  <c:v>13.746</c:v>
                </c:pt>
                <c:pt idx="53">
                  <c:v>13.264889999999999</c:v>
                </c:pt>
                <c:pt idx="54">
                  <c:v>13.26474</c:v>
                </c:pt>
                <c:pt idx="55">
                  <c:v>13.23826</c:v>
                </c:pt>
                <c:pt idx="56">
                  <c:v>13.32334</c:v>
                </c:pt>
                <c:pt idx="57">
                  <c:v>13.515610000000001</c:v>
                </c:pt>
                <c:pt idx="58">
                  <c:v>13.76155</c:v>
                </c:pt>
                <c:pt idx="59">
                  <c:v>13.99718</c:v>
                </c:pt>
                <c:pt idx="60">
                  <c:v>14.1959</c:v>
                </c:pt>
                <c:pt idx="61">
                  <c:v>14.370229999999999</c:v>
                </c:pt>
                <c:pt idx="62">
                  <c:v>14.517899999999999</c:v>
                </c:pt>
                <c:pt idx="63">
                  <c:v>14.6495</c:v>
                </c:pt>
                <c:pt idx="64">
                  <c:v>14.769450000000001</c:v>
                </c:pt>
                <c:pt idx="65">
                  <c:v>14.88377</c:v>
                </c:pt>
                <c:pt idx="66">
                  <c:v>14.99343</c:v>
                </c:pt>
                <c:pt idx="67">
                  <c:v>15.10187</c:v>
                </c:pt>
                <c:pt idx="68">
                  <c:v>15.207140000000001</c:v>
                </c:pt>
                <c:pt idx="69">
                  <c:v>15.297169999999999</c:v>
                </c:pt>
                <c:pt idx="70">
                  <c:v>15.37758</c:v>
                </c:pt>
                <c:pt idx="71">
                  <c:v>15.45369</c:v>
                </c:pt>
                <c:pt idx="72">
                  <c:v>15.52807</c:v>
                </c:pt>
              </c:numCache>
            </c:numRef>
          </c:val>
          <c:smooth val="0"/>
          <c:extLst>
            <c:ext xmlns:c16="http://schemas.microsoft.com/office/drawing/2014/chart" uri="{C3380CC4-5D6E-409C-BE32-E72D297353CC}">
              <c16:uniqueId val="{00000001-D51F-4C7D-BBDD-CE04AFBADC76}"/>
            </c:ext>
          </c:extLst>
        </c:ser>
        <c:dLbls>
          <c:showLegendKey val="0"/>
          <c:showVal val="0"/>
          <c:showCatName val="0"/>
          <c:showSerName val="0"/>
          <c:showPercent val="0"/>
          <c:showBubbleSize val="0"/>
        </c:dLbls>
        <c:smooth val="0"/>
        <c:axId val="1433964672"/>
        <c:axId val="1434858352"/>
      </c:lineChart>
      <c:dateAx>
        <c:axId val="1433964672"/>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434858352"/>
        <c:crosses val="autoZero"/>
        <c:auto val="1"/>
        <c:lblOffset val="100"/>
        <c:baseTimeUnit val="months"/>
        <c:majorUnit val="36"/>
        <c:majorTimeUnit val="months"/>
      </c:dateAx>
      <c:valAx>
        <c:axId val="1434858352"/>
        <c:scaling>
          <c:orientation val="minMax"/>
          <c:max val="16"/>
          <c:min val="8"/>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433964672"/>
        <c:crossesAt val="45658"/>
        <c:crossBetween val="between"/>
        <c:majorUnit val="1"/>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383871947735271E-2"/>
          <c:y val="9.109802219604439E-2"/>
          <c:w val="0.91201819772528436"/>
          <c:h val="0.71633289933246536"/>
        </c:manualLayout>
      </c:layout>
      <c:lineChart>
        <c:grouping val="standard"/>
        <c:varyColors val="0"/>
        <c:ser>
          <c:idx val="0"/>
          <c:order val="0"/>
          <c:tx>
            <c:strRef>
              <c:f>'Data 1.18'!$C$4</c:f>
              <c:strCache>
                <c:ptCount val="1"/>
                <c:pt idx="0">
                  <c:v>Budget Update 2025</c:v>
                </c:pt>
              </c:strCache>
            </c:strRef>
          </c:tx>
          <c:spPr>
            <a:ln w="38100">
              <a:solidFill>
                <a:srgbClr val="0083AC"/>
              </a:solidFill>
            </a:ln>
          </c:spPr>
          <c:marker>
            <c:symbol val="none"/>
          </c:marker>
          <c:cat>
            <c:numRef>
              <c:f>'Data 1.18'!$B$6:$B$78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1.18'!$C$6:$C$78</c:f>
              <c:numCache>
                <c:formatCode>0.000</c:formatCode>
                <c:ptCount val="73"/>
                <c:pt idx="0">
                  <c:v>9.9890000000000008</c:v>
                </c:pt>
                <c:pt idx="1">
                  <c:v>9.9109999999999996</c:v>
                </c:pt>
                <c:pt idx="2">
                  <c:v>10.004</c:v>
                </c:pt>
                <c:pt idx="3">
                  <c:v>9.9320000000000004</c:v>
                </c:pt>
                <c:pt idx="4">
                  <c:v>9.9309999999999992</c:v>
                </c:pt>
                <c:pt idx="5">
                  <c:v>9.891</c:v>
                </c:pt>
                <c:pt idx="6">
                  <c:v>9.9329999999999998</c:v>
                </c:pt>
                <c:pt idx="7">
                  <c:v>9.9760000000000009</c:v>
                </c:pt>
                <c:pt idx="8">
                  <c:v>9.9420000000000002</c:v>
                </c:pt>
                <c:pt idx="9">
                  <c:v>10.09</c:v>
                </c:pt>
                <c:pt idx="10">
                  <c:v>10.206</c:v>
                </c:pt>
                <c:pt idx="11">
                  <c:v>10.273999999999999</c:v>
                </c:pt>
                <c:pt idx="12">
                  <c:v>10.298999999999999</c:v>
                </c:pt>
                <c:pt idx="13">
                  <c:v>10.433999999999999</c:v>
                </c:pt>
                <c:pt idx="14">
                  <c:v>10.484999999999999</c:v>
                </c:pt>
                <c:pt idx="15">
                  <c:v>10.522</c:v>
                </c:pt>
                <c:pt idx="16">
                  <c:v>10.683999999999999</c:v>
                </c:pt>
                <c:pt idx="17">
                  <c:v>10.614000000000001</c:v>
                </c:pt>
                <c:pt idx="18">
                  <c:v>10.586</c:v>
                </c:pt>
                <c:pt idx="19">
                  <c:v>10.691000000000001</c:v>
                </c:pt>
                <c:pt idx="20">
                  <c:v>10.695</c:v>
                </c:pt>
                <c:pt idx="21">
                  <c:v>10.803000000000001</c:v>
                </c:pt>
                <c:pt idx="22">
                  <c:v>10.885</c:v>
                </c:pt>
                <c:pt idx="23">
                  <c:v>10.987</c:v>
                </c:pt>
                <c:pt idx="24">
                  <c:v>11.034000000000001</c:v>
                </c:pt>
                <c:pt idx="25">
                  <c:v>11.329000000000001</c:v>
                </c:pt>
                <c:pt idx="26">
                  <c:v>11.286</c:v>
                </c:pt>
                <c:pt idx="27">
                  <c:v>11.363</c:v>
                </c:pt>
                <c:pt idx="28">
                  <c:v>11.537000000000001</c:v>
                </c:pt>
                <c:pt idx="29">
                  <c:v>11.574999999999999</c:v>
                </c:pt>
                <c:pt idx="30">
                  <c:v>11.617000000000001</c:v>
                </c:pt>
                <c:pt idx="31">
                  <c:v>11.766999999999999</c:v>
                </c:pt>
                <c:pt idx="32">
                  <c:v>11.938000000000001</c:v>
                </c:pt>
                <c:pt idx="33">
                  <c:v>12.170999999999999</c:v>
                </c:pt>
                <c:pt idx="34">
                  <c:v>12.397</c:v>
                </c:pt>
                <c:pt idx="35">
                  <c:v>12.541</c:v>
                </c:pt>
                <c:pt idx="36">
                  <c:v>12.769</c:v>
                </c:pt>
                <c:pt idx="37">
                  <c:v>12.955</c:v>
                </c:pt>
                <c:pt idx="38">
                  <c:v>13.231999999999999</c:v>
                </c:pt>
                <c:pt idx="39">
                  <c:v>13.547000000000001</c:v>
                </c:pt>
                <c:pt idx="40">
                  <c:v>13.677</c:v>
                </c:pt>
                <c:pt idx="41">
                  <c:v>13.878</c:v>
                </c:pt>
                <c:pt idx="42">
                  <c:v>14.449</c:v>
                </c:pt>
                <c:pt idx="43">
                  <c:v>14.696999999999999</c:v>
                </c:pt>
                <c:pt idx="44">
                  <c:v>14.590999999999999</c:v>
                </c:pt>
                <c:pt idx="45">
                  <c:v>14.723000000000001</c:v>
                </c:pt>
                <c:pt idx="46">
                  <c:v>14.452</c:v>
                </c:pt>
                <c:pt idx="47">
                  <c:v>14.417</c:v>
                </c:pt>
                <c:pt idx="48">
                  <c:v>14.83</c:v>
                </c:pt>
                <c:pt idx="49">
                  <c:v>14.885</c:v>
                </c:pt>
                <c:pt idx="50">
                  <c:v>14.792999999999999</c:v>
                </c:pt>
                <c:pt idx="51">
                  <c:v>14.851000000000001</c:v>
                </c:pt>
                <c:pt idx="52">
                  <c:v>14.816000000000001</c:v>
                </c:pt>
                <c:pt idx="53">
                  <c:v>14.5</c:v>
                </c:pt>
                <c:pt idx="54">
                  <c:v>14.776</c:v>
                </c:pt>
                <c:pt idx="55">
                  <c:v>14.73507</c:v>
                </c:pt>
                <c:pt idx="56">
                  <c:v>14.62932</c:v>
                </c:pt>
                <c:pt idx="57">
                  <c:v>14.60441</c:v>
                </c:pt>
                <c:pt idx="58">
                  <c:v>14.5747</c:v>
                </c:pt>
                <c:pt idx="59">
                  <c:v>14.55522</c:v>
                </c:pt>
                <c:pt idx="60">
                  <c:v>14.552960000000001</c:v>
                </c:pt>
                <c:pt idx="61">
                  <c:v>14.56715</c:v>
                </c:pt>
                <c:pt idx="62">
                  <c:v>14.586539999999999</c:v>
                </c:pt>
                <c:pt idx="63">
                  <c:v>14.60726</c:v>
                </c:pt>
                <c:pt idx="64">
                  <c:v>14.628349999999999</c:v>
                </c:pt>
                <c:pt idx="65">
                  <c:v>14.64894</c:v>
                </c:pt>
                <c:pt idx="66">
                  <c:v>14.667389999999999</c:v>
                </c:pt>
                <c:pt idx="67">
                  <c:v>14.681710000000001</c:v>
                </c:pt>
                <c:pt idx="68">
                  <c:v>14.6921</c:v>
                </c:pt>
                <c:pt idx="69">
                  <c:v>14.70255</c:v>
                </c:pt>
                <c:pt idx="70">
                  <c:v>14.714359999999999</c:v>
                </c:pt>
                <c:pt idx="71">
                  <c:v>14.727309999999999</c:v>
                </c:pt>
                <c:pt idx="72">
                  <c:v>14.740449999999999</c:v>
                </c:pt>
              </c:numCache>
            </c:numRef>
          </c:val>
          <c:smooth val="0"/>
          <c:extLst>
            <c:ext xmlns:c16="http://schemas.microsoft.com/office/drawing/2014/chart" uri="{C3380CC4-5D6E-409C-BE32-E72D297353CC}">
              <c16:uniqueId val="{00000000-D25A-4A40-B221-4668533CBAB6}"/>
            </c:ext>
          </c:extLst>
        </c:ser>
        <c:ser>
          <c:idx val="1"/>
          <c:order val="1"/>
          <c:tx>
            <c:strRef>
              <c:f>'Data 1.18'!$D$4</c:f>
              <c:strCache>
                <c:ptCount val="1"/>
                <c:pt idx="0">
                  <c:v>Half Year Update 2024</c:v>
                </c:pt>
              </c:strCache>
            </c:strRef>
          </c:tx>
          <c:spPr>
            <a:ln w="38100">
              <a:solidFill>
                <a:srgbClr val="3E403A"/>
              </a:solidFill>
            </a:ln>
          </c:spPr>
          <c:marker>
            <c:symbol val="none"/>
          </c:marker>
          <c:cat>
            <c:numRef>
              <c:f>'Data 1.18'!$B$6:$B$78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1.18'!$D$6:$D$78</c:f>
              <c:numCache>
                <c:formatCode>0.000</c:formatCode>
                <c:ptCount val="73"/>
                <c:pt idx="0">
                  <c:v>9.9890000000000008</c:v>
                </c:pt>
                <c:pt idx="1">
                  <c:v>9.9109999999999996</c:v>
                </c:pt>
                <c:pt idx="2">
                  <c:v>10.004</c:v>
                </c:pt>
                <c:pt idx="3">
                  <c:v>9.9320000000000004</c:v>
                </c:pt>
                <c:pt idx="4">
                  <c:v>9.9309999999999992</c:v>
                </c:pt>
                <c:pt idx="5">
                  <c:v>9.891</c:v>
                </c:pt>
                <c:pt idx="6">
                  <c:v>9.9329999999999998</c:v>
                </c:pt>
                <c:pt idx="7">
                  <c:v>9.9760000000000009</c:v>
                </c:pt>
                <c:pt idx="8">
                  <c:v>9.9420000000000002</c:v>
                </c:pt>
                <c:pt idx="9">
                  <c:v>10.09</c:v>
                </c:pt>
                <c:pt idx="10">
                  <c:v>10.206</c:v>
                </c:pt>
                <c:pt idx="11">
                  <c:v>10.273999999999999</c:v>
                </c:pt>
                <c:pt idx="12">
                  <c:v>10.298999999999999</c:v>
                </c:pt>
                <c:pt idx="13">
                  <c:v>10.433999999999999</c:v>
                </c:pt>
                <c:pt idx="14">
                  <c:v>10.484999999999999</c:v>
                </c:pt>
                <c:pt idx="15">
                  <c:v>10.522</c:v>
                </c:pt>
                <c:pt idx="16">
                  <c:v>10.683999999999999</c:v>
                </c:pt>
                <c:pt idx="17">
                  <c:v>10.614000000000001</c:v>
                </c:pt>
                <c:pt idx="18">
                  <c:v>10.586</c:v>
                </c:pt>
                <c:pt idx="19">
                  <c:v>10.69</c:v>
                </c:pt>
                <c:pt idx="20">
                  <c:v>10.694000000000001</c:v>
                </c:pt>
                <c:pt idx="21">
                  <c:v>10.803000000000001</c:v>
                </c:pt>
                <c:pt idx="22">
                  <c:v>10.885</c:v>
                </c:pt>
                <c:pt idx="23">
                  <c:v>10.988</c:v>
                </c:pt>
                <c:pt idx="24">
                  <c:v>11.035</c:v>
                </c:pt>
                <c:pt idx="25">
                  <c:v>11.33</c:v>
                </c:pt>
                <c:pt idx="26">
                  <c:v>11.286</c:v>
                </c:pt>
                <c:pt idx="27">
                  <c:v>11.36</c:v>
                </c:pt>
                <c:pt idx="28">
                  <c:v>11.531000000000001</c:v>
                </c:pt>
                <c:pt idx="29">
                  <c:v>11.571</c:v>
                </c:pt>
                <c:pt idx="30">
                  <c:v>11.618</c:v>
                </c:pt>
                <c:pt idx="31">
                  <c:v>11.779</c:v>
                </c:pt>
                <c:pt idx="32">
                  <c:v>11.965</c:v>
                </c:pt>
                <c:pt idx="33">
                  <c:v>12.21</c:v>
                </c:pt>
                <c:pt idx="34">
                  <c:v>12.439</c:v>
                </c:pt>
                <c:pt idx="35">
                  <c:v>12.58</c:v>
                </c:pt>
                <c:pt idx="36">
                  <c:v>12.798</c:v>
                </c:pt>
                <c:pt idx="37">
                  <c:v>12.981</c:v>
                </c:pt>
                <c:pt idx="38">
                  <c:v>13.254</c:v>
                </c:pt>
                <c:pt idx="39">
                  <c:v>13.567</c:v>
                </c:pt>
                <c:pt idx="40">
                  <c:v>13.702999999999999</c:v>
                </c:pt>
                <c:pt idx="41">
                  <c:v>13.901999999999999</c:v>
                </c:pt>
                <c:pt idx="42">
                  <c:v>14.465</c:v>
                </c:pt>
                <c:pt idx="43">
                  <c:v>14.714</c:v>
                </c:pt>
                <c:pt idx="44">
                  <c:v>14.646000000000001</c:v>
                </c:pt>
                <c:pt idx="45">
                  <c:v>14.707000000000001</c:v>
                </c:pt>
                <c:pt idx="46">
                  <c:v>14.361000000000001</c:v>
                </c:pt>
                <c:pt idx="47">
                  <c:v>14.228999999999999</c:v>
                </c:pt>
                <c:pt idx="48">
                  <c:v>14.537000000000001</c:v>
                </c:pt>
                <c:pt idx="49">
                  <c:v>14.457000000000001</c:v>
                </c:pt>
                <c:pt idx="50">
                  <c:v>14.369</c:v>
                </c:pt>
                <c:pt idx="51">
                  <c:v>14.4</c:v>
                </c:pt>
                <c:pt idx="52">
                  <c:v>14.49</c:v>
                </c:pt>
                <c:pt idx="53">
                  <c:v>14.35791</c:v>
                </c:pt>
                <c:pt idx="54">
                  <c:v>14.416650000000001</c:v>
                </c:pt>
                <c:pt idx="55">
                  <c:v>14.41544</c:v>
                </c:pt>
                <c:pt idx="56">
                  <c:v>14.40246</c:v>
                </c:pt>
                <c:pt idx="57">
                  <c:v>14.442690000000001</c:v>
                </c:pt>
                <c:pt idx="58">
                  <c:v>14.477499999999999</c:v>
                </c:pt>
                <c:pt idx="59">
                  <c:v>14.4964</c:v>
                </c:pt>
                <c:pt idx="60">
                  <c:v>14.485150000000001</c:v>
                </c:pt>
                <c:pt idx="61">
                  <c:v>14.4701</c:v>
                </c:pt>
                <c:pt idx="62">
                  <c:v>14.449630000000001</c:v>
                </c:pt>
                <c:pt idx="63">
                  <c:v>14.43066</c:v>
                </c:pt>
                <c:pt idx="64">
                  <c:v>14.440799999999999</c:v>
                </c:pt>
                <c:pt idx="65">
                  <c:v>14.4518</c:v>
                </c:pt>
                <c:pt idx="66">
                  <c:v>14.47052</c:v>
                </c:pt>
                <c:pt idx="67">
                  <c:v>14.489739999999999</c:v>
                </c:pt>
                <c:pt idx="68">
                  <c:v>14.51</c:v>
                </c:pt>
                <c:pt idx="69">
                  <c:v>14.530379999999999</c:v>
                </c:pt>
                <c:pt idx="70">
                  <c:v>14.55147</c:v>
                </c:pt>
                <c:pt idx="71">
                  <c:v>14.57386</c:v>
                </c:pt>
                <c:pt idx="72">
                  <c:v>14.596410000000001</c:v>
                </c:pt>
              </c:numCache>
            </c:numRef>
          </c:val>
          <c:smooth val="0"/>
          <c:extLst>
            <c:ext xmlns:c16="http://schemas.microsoft.com/office/drawing/2014/chart" uri="{C3380CC4-5D6E-409C-BE32-E72D297353CC}">
              <c16:uniqueId val="{00000001-D25A-4A40-B221-4668533CBAB6}"/>
            </c:ext>
          </c:extLst>
        </c:ser>
        <c:dLbls>
          <c:showLegendKey val="0"/>
          <c:showVal val="0"/>
          <c:showCatName val="0"/>
          <c:showSerName val="0"/>
          <c:showPercent val="0"/>
          <c:showBubbleSize val="0"/>
        </c:dLbls>
        <c:smooth val="0"/>
        <c:axId val="291041231"/>
        <c:axId val="298254399"/>
      </c:lineChart>
      <c:dateAx>
        <c:axId val="291041231"/>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298254399"/>
        <c:crosses val="autoZero"/>
        <c:auto val="1"/>
        <c:lblOffset val="100"/>
        <c:baseTimeUnit val="months"/>
        <c:majorUnit val="36"/>
        <c:majorTimeUnit val="months"/>
      </c:dateAx>
      <c:valAx>
        <c:axId val="298254399"/>
        <c:scaling>
          <c:orientation val="minMax"/>
          <c:max val="15"/>
          <c:min val="9"/>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291041231"/>
        <c:crossesAt val="45658"/>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07443300356686E-2"/>
          <c:y val="8.8998284663235991E-2"/>
          <c:w val="0.90965389326334212"/>
          <c:h val="0.7387301547936429"/>
        </c:manualLayout>
      </c:layout>
      <c:lineChart>
        <c:grouping val="standard"/>
        <c:varyColors val="0"/>
        <c:ser>
          <c:idx val="0"/>
          <c:order val="0"/>
          <c:tx>
            <c:strRef>
              <c:f>'Data 1.19'!$C$4</c:f>
              <c:strCache>
                <c:ptCount val="1"/>
                <c:pt idx="0">
                  <c:v>Budget Update 2025</c:v>
                </c:pt>
              </c:strCache>
            </c:strRef>
          </c:tx>
          <c:spPr>
            <a:ln w="38100">
              <a:solidFill>
                <a:srgbClr val="0083AC"/>
              </a:solidFill>
              <a:prstDash val="solid"/>
            </a:ln>
          </c:spPr>
          <c:marker>
            <c:symbol val="none"/>
          </c:marker>
          <c:cat>
            <c:numRef>
              <c:f>'Data 1.19'!$B$6:$B$78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1.19'!$C$6:$C$78</c:f>
              <c:numCache>
                <c:formatCode>0.000</c:formatCode>
                <c:ptCount val="73"/>
                <c:pt idx="0">
                  <c:v>4.431146</c:v>
                </c:pt>
                <c:pt idx="1">
                  <c:v>4.679576</c:v>
                </c:pt>
                <c:pt idx="2">
                  <c:v>4.5764120000000004</c:v>
                </c:pt>
                <c:pt idx="3">
                  <c:v>4.6360089999999996</c:v>
                </c:pt>
                <c:pt idx="4">
                  <c:v>4.4148899999999998</c:v>
                </c:pt>
                <c:pt idx="5">
                  <c:v>3.336748</c:v>
                </c:pt>
                <c:pt idx="6">
                  <c:v>2.4015300000000002</c:v>
                </c:pt>
                <c:pt idx="7">
                  <c:v>2.2017030000000002</c:v>
                </c:pt>
                <c:pt idx="8">
                  <c:v>1.8522559999999999</c:v>
                </c:pt>
                <c:pt idx="9">
                  <c:v>3.1886999999999999</c:v>
                </c:pt>
                <c:pt idx="10">
                  <c:v>5.4632180000000004</c:v>
                </c:pt>
                <c:pt idx="11">
                  <c:v>6.8188810000000002</c:v>
                </c:pt>
                <c:pt idx="12">
                  <c:v>8.1520919999999997</c:v>
                </c:pt>
                <c:pt idx="13">
                  <c:v>7.6735550000000003</c:v>
                </c:pt>
                <c:pt idx="14">
                  <c:v>5.6557219999999999</c:v>
                </c:pt>
                <c:pt idx="15">
                  <c:v>4.3453609999999996</c:v>
                </c:pt>
                <c:pt idx="16">
                  <c:v>3.7211400000000001</c:v>
                </c:pt>
                <c:pt idx="17">
                  <c:v>3.8593839999999999</c:v>
                </c:pt>
                <c:pt idx="18">
                  <c:v>4.5200579999999997</c:v>
                </c:pt>
                <c:pt idx="19">
                  <c:v>5.2211460000000001</c:v>
                </c:pt>
                <c:pt idx="20">
                  <c:v>5.3104870000000002</c:v>
                </c:pt>
                <c:pt idx="21">
                  <c:v>5.4033329999999999</c:v>
                </c:pt>
                <c:pt idx="22">
                  <c:v>5.9259139999999997</c:v>
                </c:pt>
                <c:pt idx="23">
                  <c:v>6.2879750000000003</c:v>
                </c:pt>
                <c:pt idx="24">
                  <c:v>6.5450369999999998</c:v>
                </c:pt>
                <c:pt idx="25">
                  <c:v>6.9652560000000001</c:v>
                </c:pt>
                <c:pt idx="26">
                  <c:v>7.372897</c:v>
                </c:pt>
                <c:pt idx="27">
                  <c:v>7.1052850000000003</c:v>
                </c:pt>
                <c:pt idx="28">
                  <c:v>7.2282469999999996</c:v>
                </c:pt>
                <c:pt idx="29">
                  <c:v>6.6712249999999997</c:v>
                </c:pt>
                <c:pt idx="30">
                  <c:v>5.5717420000000004</c:v>
                </c:pt>
                <c:pt idx="31">
                  <c:v>5.3197190000000001</c:v>
                </c:pt>
                <c:pt idx="32">
                  <c:v>4.9675979999999997</c:v>
                </c:pt>
                <c:pt idx="33">
                  <c:v>5.1607649999999996</c:v>
                </c:pt>
                <c:pt idx="34">
                  <c:v>5.7288379999999997</c:v>
                </c:pt>
                <c:pt idx="35">
                  <c:v>5.5287430000000004</c:v>
                </c:pt>
                <c:pt idx="36">
                  <c:v>2.292665</c:v>
                </c:pt>
                <c:pt idx="37">
                  <c:v>1.9347490000000001</c:v>
                </c:pt>
                <c:pt idx="38">
                  <c:v>1.202914</c:v>
                </c:pt>
                <c:pt idx="39">
                  <c:v>1.596495</c:v>
                </c:pt>
                <c:pt idx="40">
                  <c:v>8.1106689999999997</c:v>
                </c:pt>
                <c:pt idx="41">
                  <c:v>7.7770820000000001</c:v>
                </c:pt>
                <c:pt idx="42">
                  <c:v>8.9915299999999991</c:v>
                </c:pt>
                <c:pt idx="43">
                  <c:v>9.2716989999999999</c:v>
                </c:pt>
                <c:pt idx="44">
                  <c:v>6.5007149999999996</c:v>
                </c:pt>
                <c:pt idx="45">
                  <c:v>8.8894149999999996</c:v>
                </c:pt>
                <c:pt idx="46">
                  <c:v>9.2258119999999995</c:v>
                </c:pt>
                <c:pt idx="47">
                  <c:v>9.6058179999999993</c:v>
                </c:pt>
                <c:pt idx="48">
                  <c:v>9.7974929999999993</c:v>
                </c:pt>
                <c:pt idx="49">
                  <c:v>8.3754570000000008</c:v>
                </c:pt>
                <c:pt idx="50">
                  <c:v>7.0617539999999996</c:v>
                </c:pt>
                <c:pt idx="51">
                  <c:v>6.2003659999999998</c:v>
                </c:pt>
                <c:pt idx="52">
                  <c:v>4.7503780000000004</c:v>
                </c:pt>
                <c:pt idx="53">
                  <c:v>3.411626</c:v>
                </c:pt>
                <c:pt idx="54">
                  <c:v>3.4475150000000001</c:v>
                </c:pt>
                <c:pt idx="55">
                  <c:v>2.944677</c:v>
                </c:pt>
                <c:pt idx="56">
                  <c:v>3.453538</c:v>
                </c:pt>
                <c:pt idx="57">
                  <c:v>4.3919509999999997</c:v>
                </c:pt>
                <c:pt idx="58">
                  <c:v>4.5138210000000001</c:v>
                </c:pt>
                <c:pt idx="59">
                  <c:v>4.8881490000000003</c:v>
                </c:pt>
                <c:pt idx="60">
                  <c:v>4.8984240000000003</c:v>
                </c:pt>
                <c:pt idx="61">
                  <c:v>4.7160200000000003</c:v>
                </c:pt>
                <c:pt idx="62">
                  <c:v>4.6705139999999998</c:v>
                </c:pt>
                <c:pt idx="63">
                  <c:v>4.662833</c:v>
                </c:pt>
                <c:pt idx="64">
                  <c:v>4.6677540000000004</c:v>
                </c:pt>
                <c:pt idx="65">
                  <c:v>4.7019190000000002</c:v>
                </c:pt>
                <c:pt idx="66">
                  <c:v>4.7619920000000002</c:v>
                </c:pt>
                <c:pt idx="67">
                  <c:v>4.8121689999999999</c:v>
                </c:pt>
                <c:pt idx="68">
                  <c:v>4.8339999999999996</c:v>
                </c:pt>
                <c:pt idx="69">
                  <c:v>4.8188139999999997</c:v>
                </c:pt>
                <c:pt idx="70">
                  <c:v>4.7723449999999996</c:v>
                </c:pt>
                <c:pt idx="71">
                  <c:v>4.7082949999999997</c:v>
                </c:pt>
                <c:pt idx="72">
                  <c:v>4.6432099999999998</c:v>
                </c:pt>
              </c:numCache>
            </c:numRef>
          </c:val>
          <c:smooth val="0"/>
          <c:extLst>
            <c:ext xmlns:c16="http://schemas.microsoft.com/office/drawing/2014/chart" uri="{C3380CC4-5D6E-409C-BE32-E72D297353CC}">
              <c16:uniqueId val="{00000000-922A-4312-A865-996B01396054}"/>
            </c:ext>
          </c:extLst>
        </c:ser>
        <c:ser>
          <c:idx val="1"/>
          <c:order val="1"/>
          <c:tx>
            <c:strRef>
              <c:f>'Data 1.19'!$D$4</c:f>
              <c:strCache>
                <c:ptCount val="1"/>
                <c:pt idx="0">
                  <c:v>Half Year Update 2024</c:v>
                </c:pt>
              </c:strCache>
            </c:strRef>
          </c:tx>
          <c:spPr>
            <a:ln w="38100">
              <a:solidFill>
                <a:srgbClr val="3E403A"/>
              </a:solidFill>
              <a:prstDash val="solid"/>
            </a:ln>
          </c:spPr>
          <c:marker>
            <c:symbol val="none"/>
          </c:marker>
          <c:cat>
            <c:numRef>
              <c:f>'Data 1.19'!$B$6:$B$78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1.19'!$D$6:$D$78</c:f>
              <c:numCache>
                <c:formatCode>0.000</c:formatCode>
                <c:ptCount val="73"/>
                <c:pt idx="0">
                  <c:v>4.466005</c:v>
                </c:pt>
                <c:pt idx="1">
                  <c:v>4.7724080000000004</c:v>
                </c:pt>
                <c:pt idx="2">
                  <c:v>4.7113589999999999</c:v>
                </c:pt>
                <c:pt idx="3">
                  <c:v>4.7830110000000001</c:v>
                </c:pt>
                <c:pt idx="4">
                  <c:v>4.5041010000000004</c:v>
                </c:pt>
                <c:pt idx="5">
                  <c:v>3.3432599999999999</c:v>
                </c:pt>
                <c:pt idx="6">
                  <c:v>2.3430499999999999</c:v>
                </c:pt>
                <c:pt idx="7">
                  <c:v>2.1135649999999999</c:v>
                </c:pt>
                <c:pt idx="8">
                  <c:v>1.806719</c:v>
                </c:pt>
                <c:pt idx="9">
                  <c:v>3.219789</c:v>
                </c:pt>
                <c:pt idx="10">
                  <c:v>5.5716340000000004</c:v>
                </c:pt>
                <c:pt idx="11">
                  <c:v>6.97173</c:v>
                </c:pt>
                <c:pt idx="12">
                  <c:v>8.2864489999999993</c:v>
                </c:pt>
                <c:pt idx="13">
                  <c:v>7.7491570000000003</c:v>
                </c:pt>
                <c:pt idx="14">
                  <c:v>5.6666509999999999</c:v>
                </c:pt>
                <c:pt idx="15">
                  <c:v>4.30694</c:v>
                </c:pt>
                <c:pt idx="16">
                  <c:v>3.6786620000000001</c:v>
                </c:pt>
                <c:pt idx="17">
                  <c:v>3.8391579999999998</c:v>
                </c:pt>
                <c:pt idx="18">
                  <c:v>4.5250769999999996</c:v>
                </c:pt>
                <c:pt idx="19">
                  <c:v>5.2453320000000003</c:v>
                </c:pt>
                <c:pt idx="20">
                  <c:v>5.3274980000000003</c:v>
                </c:pt>
                <c:pt idx="21">
                  <c:v>5.3975650000000002</c:v>
                </c:pt>
                <c:pt idx="22">
                  <c:v>5.9066020000000004</c:v>
                </c:pt>
                <c:pt idx="23">
                  <c:v>6.2418269999999998</c:v>
                </c:pt>
                <c:pt idx="24">
                  <c:v>6.5035150000000002</c:v>
                </c:pt>
                <c:pt idx="25">
                  <c:v>6.9475150000000001</c:v>
                </c:pt>
                <c:pt idx="26">
                  <c:v>7.3782420000000002</c:v>
                </c:pt>
                <c:pt idx="27">
                  <c:v>7.1214050000000002</c:v>
                </c:pt>
                <c:pt idx="28">
                  <c:v>7.2582050000000002</c:v>
                </c:pt>
                <c:pt idx="29">
                  <c:v>6.7011469999999997</c:v>
                </c:pt>
                <c:pt idx="30">
                  <c:v>5.5980049999999997</c:v>
                </c:pt>
                <c:pt idx="31">
                  <c:v>5.3331730000000004</c:v>
                </c:pt>
                <c:pt idx="32">
                  <c:v>4.9789389999999996</c:v>
                </c:pt>
                <c:pt idx="33">
                  <c:v>5.1695510000000002</c:v>
                </c:pt>
                <c:pt idx="34">
                  <c:v>5.7199169999999997</c:v>
                </c:pt>
                <c:pt idx="35">
                  <c:v>5.4919609999999999</c:v>
                </c:pt>
                <c:pt idx="36">
                  <c:v>2.205743</c:v>
                </c:pt>
                <c:pt idx="37">
                  <c:v>1.803547</c:v>
                </c:pt>
                <c:pt idx="38">
                  <c:v>1.058878</c:v>
                </c:pt>
                <c:pt idx="39">
                  <c:v>1.4789060000000001</c:v>
                </c:pt>
                <c:pt idx="40">
                  <c:v>8.0923929999999995</c:v>
                </c:pt>
                <c:pt idx="41">
                  <c:v>7.8732740000000003</c:v>
                </c:pt>
                <c:pt idx="42">
                  <c:v>9.1294889999999995</c:v>
                </c:pt>
                <c:pt idx="43">
                  <c:v>9.3179700000000008</c:v>
                </c:pt>
                <c:pt idx="44">
                  <c:v>6.1804959999999998</c:v>
                </c:pt>
                <c:pt idx="45">
                  <c:v>8.1313490000000002</c:v>
                </c:pt>
                <c:pt idx="46">
                  <c:v>8.0367149999999992</c:v>
                </c:pt>
                <c:pt idx="47">
                  <c:v>8.1790760000000002</c:v>
                </c:pt>
                <c:pt idx="48">
                  <c:v>8.4931889999999992</c:v>
                </c:pt>
                <c:pt idx="49">
                  <c:v>7.2029079999999999</c:v>
                </c:pt>
                <c:pt idx="50">
                  <c:v>6.2839499999999999</c:v>
                </c:pt>
                <c:pt idx="51">
                  <c:v>5.8036260000000004</c:v>
                </c:pt>
                <c:pt idx="52">
                  <c:v>4.6737419999999998</c:v>
                </c:pt>
                <c:pt idx="53">
                  <c:v>3.802305</c:v>
                </c:pt>
                <c:pt idx="54">
                  <c:v>3.711776</c:v>
                </c:pt>
                <c:pt idx="55">
                  <c:v>3.1671</c:v>
                </c:pt>
                <c:pt idx="56">
                  <c:v>3.3650220000000002</c:v>
                </c:pt>
                <c:pt idx="57">
                  <c:v>3.9354070000000001</c:v>
                </c:pt>
                <c:pt idx="58">
                  <c:v>4.3742359999999998</c:v>
                </c:pt>
                <c:pt idx="59">
                  <c:v>5.0163099999999998</c:v>
                </c:pt>
                <c:pt idx="60">
                  <c:v>5.4220189999999997</c:v>
                </c:pt>
                <c:pt idx="61">
                  <c:v>5.5311969999999997</c:v>
                </c:pt>
                <c:pt idx="62">
                  <c:v>5.4311220000000002</c:v>
                </c:pt>
                <c:pt idx="63">
                  <c:v>5.2378600000000004</c:v>
                </c:pt>
                <c:pt idx="64">
                  <c:v>5.0497589999999999</c:v>
                </c:pt>
                <c:pt idx="65">
                  <c:v>4.9022119999999996</c:v>
                </c:pt>
                <c:pt idx="66">
                  <c:v>4.8015949999999998</c:v>
                </c:pt>
                <c:pt idx="67">
                  <c:v>4.7370520000000003</c:v>
                </c:pt>
                <c:pt idx="68">
                  <c:v>4.6962910000000004</c:v>
                </c:pt>
                <c:pt idx="69">
                  <c:v>4.6644610000000002</c:v>
                </c:pt>
                <c:pt idx="70">
                  <c:v>4.6255759999999997</c:v>
                </c:pt>
                <c:pt idx="71">
                  <c:v>4.5728590000000002</c:v>
                </c:pt>
                <c:pt idx="72">
                  <c:v>4.507403</c:v>
                </c:pt>
              </c:numCache>
            </c:numRef>
          </c:val>
          <c:smooth val="0"/>
          <c:extLst>
            <c:ext xmlns:c16="http://schemas.microsoft.com/office/drawing/2014/chart" uri="{C3380CC4-5D6E-409C-BE32-E72D297353CC}">
              <c16:uniqueId val="{00000001-922A-4312-A865-996B01396054}"/>
            </c:ext>
          </c:extLst>
        </c:ser>
        <c:dLbls>
          <c:showLegendKey val="0"/>
          <c:showVal val="0"/>
          <c:showCatName val="0"/>
          <c:showSerName val="0"/>
          <c:showPercent val="0"/>
          <c:showBubbleSize val="0"/>
        </c:dLbls>
        <c:smooth val="0"/>
        <c:axId val="96487631"/>
        <c:axId val="108500591"/>
      </c:lineChart>
      <c:dateAx>
        <c:axId val="96487631"/>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08500591"/>
        <c:crosses val="autoZero"/>
        <c:auto val="1"/>
        <c:lblOffset val="100"/>
        <c:baseTimeUnit val="months"/>
        <c:majorUnit val="36"/>
        <c:majorTimeUnit val="months"/>
      </c:dateAx>
      <c:valAx>
        <c:axId val="108500591"/>
        <c:scaling>
          <c:orientation val="minMax"/>
          <c:max val="10"/>
          <c:min val="0"/>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96487631"/>
        <c:crossesAt val="45702"/>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746134200879945E-3"/>
          <c:y val="7.1457626355717327E-2"/>
          <c:w val="0.93752754819006912"/>
          <c:h val="0.79864405926978188"/>
        </c:manualLayout>
      </c:layout>
      <c:lineChart>
        <c:grouping val="standard"/>
        <c:varyColors val="0"/>
        <c:ser>
          <c:idx val="0"/>
          <c:order val="0"/>
          <c:tx>
            <c:strRef>
              <c:f>'Data 1.2'!$C$4</c:f>
              <c:strCache>
                <c:ptCount val="1"/>
                <c:pt idx="0">
                  <c:v>Past 3 months</c:v>
                </c:pt>
              </c:strCache>
            </c:strRef>
          </c:tx>
          <c:spPr>
            <a:ln w="38100">
              <a:solidFill>
                <a:srgbClr val="0083AC"/>
              </a:solidFill>
              <a:prstDash val="solid"/>
            </a:ln>
          </c:spPr>
          <c:marker>
            <c:symbol val="none"/>
          </c:marker>
          <c:cat>
            <c:numRef>
              <c:f>'Data 1.2'!$B$6:$B$74</c:f>
              <c:numCache>
                <c:formatCode>mmm\-yy</c:formatCode>
                <c:ptCount val="69"/>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pt idx="28">
                  <c:v>42064</c:v>
                </c:pt>
                <c:pt idx="29">
                  <c:v>42156</c:v>
                </c:pt>
                <c:pt idx="30">
                  <c:v>42248</c:v>
                </c:pt>
                <c:pt idx="31">
                  <c:v>42339</c:v>
                </c:pt>
                <c:pt idx="32">
                  <c:v>42430</c:v>
                </c:pt>
                <c:pt idx="33">
                  <c:v>42522</c:v>
                </c:pt>
                <c:pt idx="34">
                  <c:v>42614</c:v>
                </c:pt>
                <c:pt idx="35">
                  <c:v>42705</c:v>
                </c:pt>
                <c:pt idx="36">
                  <c:v>42795</c:v>
                </c:pt>
                <c:pt idx="37">
                  <c:v>42887</c:v>
                </c:pt>
                <c:pt idx="38">
                  <c:v>42979</c:v>
                </c:pt>
                <c:pt idx="39">
                  <c:v>43070</c:v>
                </c:pt>
                <c:pt idx="40">
                  <c:v>43160</c:v>
                </c:pt>
                <c:pt idx="41">
                  <c:v>43252</c:v>
                </c:pt>
                <c:pt idx="42">
                  <c:v>43344</c:v>
                </c:pt>
                <c:pt idx="43">
                  <c:v>43435</c:v>
                </c:pt>
                <c:pt idx="44">
                  <c:v>43525</c:v>
                </c:pt>
                <c:pt idx="45">
                  <c:v>43617</c:v>
                </c:pt>
                <c:pt idx="46">
                  <c:v>43709</c:v>
                </c:pt>
                <c:pt idx="47">
                  <c:v>43800</c:v>
                </c:pt>
                <c:pt idx="48">
                  <c:v>43891</c:v>
                </c:pt>
                <c:pt idx="49">
                  <c:v>43983</c:v>
                </c:pt>
                <c:pt idx="50">
                  <c:v>44075</c:v>
                </c:pt>
                <c:pt idx="51">
                  <c:v>44166</c:v>
                </c:pt>
                <c:pt idx="52">
                  <c:v>44256</c:v>
                </c:pt>
                <c:pt idx="53">
                  <c:v>44348</c:v>
                </c:pt>
                <c:pt idx="54">
                  <c:v>44440</c:v>
                </c:pt>
                <c:pt idx="55">
                  <c:v>44531</c:v>
                </c:pt>
                <c:pt idx="56">
                  <c:v>44621</c:v>
                </c:pt>
                <c:pt idx="57">
                  <c:v>44713</c:v>
                </c:pt>
                <c:pt idx="58">
                  <c:v>44805</c:v>
                </c:pt>
                <c:pt idx="59">
                  <c:v>44896</c:v>
                </c:pt>
                <c:pt idx="60">
                  <c:v>44986</c:v>
                </c:pt>
                <c:pt idx="61">
                  <c:v>45078</c:v>
                </c:pt>
                <c:pt idx="62">
                  <c:v>45170</c:v>
                </c:pt>
                <c:pt idx="63">
                  <c:v>45261</c:v>
                </c:pt>
                <c:pt idx="64">
                  <c:v>45352</c:v>
                </c:pt>
                <c:pt idx="65">
                  <c:v>45444</c:v>
                </c:pt>
                <c:pt idx="66">
                  <c:v>45536</c:v>
                </c:pt>
                <c:pt idx="67">
                  <c:v>45627</c:v>
                </c:pt>
                <c:pt idx="68">
                  <c:v>45717</c:v>
                </c:pt>
              </c:numCache>
            </c:numRef>
          </c:cat>
          <c:val>
            <c:numRef>
              <c:f>'Data 1.2'!$C$6:$C$74</c:f>
              <c:numCache>
                <c:formatCode>General</c:formatCode>
                <c:ptCount val="69"/>
                <c:pt idx="0">
                  <c:v>-6.39</c:v>
                </c:pt>
                <c:pt idx="1">
                  <c:v>-20.71</c:v>
                </c:pt>
                <c:pt idx="2">
                  <c:v>-30.1</c:v>
                </c:pt>
                <c:pt idx="3">
                  <c:v>-44.88</c:v>
                </c:pt>
                <c:pt idx="4">
                  <c:v>-45.23</c:v>
                </c:pt>
                <c:pt idx="5">
                  <c:v>-36.450000000000003</c:v>
                </c:pt>
                <c:pt idx="6">
                  <c:v>-17.149999999999999</c:v>
                </c:pt>
                <c:pt idx="7">
                  <c:v>-10.74</c:v>
                </c:pt>
                <c:pt idx="8">
                  <c:v>-6.45</c:v>
                </c:pt>
                <c:pt idx="9">
                  <c:v>-4.22</c:v>
                </c:pt>
                <c:pt idx="10">
                  <c:v>-11.87</c:v>
                </c:pt>
                <c:pt idx="11">
                  <c:v>-2.42</c:v>
                </c:pt>
                <c:pt idx="12">
                  <c:v>-6.24</c:v>
                </c:pt>
                <c:pt idx="13">
                  <c:v>2.98</c:v>
                </c:pt>
                <c:pt idx="14">
                  <c:v>4.1100000000000003</c:v>
                </c:pt>
                <c:pt idx="15">
                  <c:v>-5.1100000000000003</c:v>
                </c:pt>
                <c:pt idx="16">
                  <c:v>-2.16</c:v>
                </c:pt>
                <c:pt idx="17">
                  <c:v>3.15</c:v>
                </c:pt>
                <c:pt idx="18">
                  <c:v>-3.59</c:v>
                </c:pt>
                <c:pt idx="19">
                  <c:v>9.99</c:v>
                </c:pt>
                <c:pt idx="20">
                  <c:v>7.7</c:v>
                </c:pt>
                <c:pt idx="21">
                  <c:v>3.99</c:v>
                </c:pt>
                <c:pt idx="22">
                  <c:v>13.51</c:v>
                </c:pt>
                <c:pt idx="23">
                  <c:v>16.809999999999999</c:v>
                </c:pt>
                <c:pt idx="24">
                  <c:v>24.42</c:v>
                </c:pt>
                <c:pt idx="25">
                  <c:v>15.04</c:v>
                </c:pt>
                <c:pt idx="26">
                  <c:v>14.93</c:v>
                </c:pt>
                <c:pt idx="27">
                  <c:v>22.25</c:v>
                </c:pt>
                <c:pt idx="28">
                  <c:v>19.89</c:v>
                </c:pt>
                <c:pt idx="29">
                  <c:v>9.68</c:v>
                </c:pt>
                <c:pt idx="30">
                  <c:v>11.18</c:v>
                </c:pt>
                <c:pt idx="31">
                  <c:v>19</c:v>
                </c:pt>
                <c:pt idx="32">
                  <c:v>19.64</c:v>
                </c:pt>
                <c:pt idx="33">
                  <c:v>20.07</c:v>
                </c:pt>
                <c:pt idx="34">
                  <c:v>26.04</c:v>
                </c:pt>
                <c:pt idx="35">
                  <c:v>21.94</c:v>
                </c:pt>
                <c:pt idx="36">
                  <c:v>21.72</c:v>
                </c:pt>
                <c:pt idx="37">
                  <c:v>15.06</c:v>
                </c:pt>
                <c:pt idx="38">
                  <c:v>13.05</c:v>
                </c:pt>
                <c:pt idx="39">
                  <c:v>10.39</c:v>
                </c:pt>
                <c:pt idx="40">
                  <c:v>16.91</c:v>
                </c:pt>
                <c:pt idx="41">
                  <c:v>4.2699999999999996</c:v>
                </c:pt>
                <c:pt idx="42">
                  <c:v>-0.75</c:v>
                </c:pt>
                <c:pt idx="43">
                  <c:v>5.94</c:v>
                </c:pt>
                <c:pt idx="44">
                  <c:v>0.81</c:v>
                </c:pt>
                <c:pt idx="45">
                  <c:v>-7.37</c:v>
                </c:pt>
                <c:pt idx="46">
                  <c:v>-13.21</c:v>
                </c:pt>
                <c:pt idx="47">
                  <c:v>-9.02</c:v>
                </c:pt>
                <c:pt idx="48">
                  <c:v>-7.6</c:v>
                </c:pt>
                <c:pt idx="49">
                  <c:v>-41.59</c:v>
                </c:pt>
                <c:pt idx="50">
                  <c:v>-0.98</c:v>
                </c:pt>
                <c:pt idx="51">
                  <c:v>2.97</c:v>
                </c:pt>
                <c:pt idx="52">
                  <c:v>3.14</c:v>
                </c:pt>
                <c:pt idx="53">
                  <c:v>23.18</c:v>
                </c:pt>
                <c:pt idx="54">
                  <c:v>10.97</c:v>
                </c:pt>
                <c:pt idx="55">
                  <c:v>-1.1499999999999999</c:v>
                </c:pt>
                <c:pt idx="56">
                  <c:v>-8.48</c:v>
                </c:pt>
                <c:pt idx="57">
                  <c:v>0.33</c:v>
                </c:pt>
                <c:pt idx="58">
                  <c:v>3.79</c:v>
                </c:pt>
                <c:pt idx="59">
                  <c:v>-14.46</c:v>
                </c:pt>
                <c:pt idx="60">
                  <c:v>-13.19</c:v>
                </c:pt>
                <c:pt idx="61">
                  <c:v>-11.45</c:v>
                </c:pt>
                <c:pt idx="62">
                  <c:v>-16.649999999999999</c:v>
                </c:pt>
                <c:pt idx="63">
                  <c:v>7.33</c:v>
                </c:pt>
                <c:pt idx="64">
                  <c:v>-27.41</c:v>
                </c:pt>
                <c:pt idx="65">
                  <c:v>-27.74</c:v>
                </c:pt>
                <c:pt idx="66">
                  <c:v>-28.13</c:v>
                </c:pt>
                <c:pt idx="67">
                  <c:v>-24.24</c:v>
                </c:pt>
                <c:pt idx="68">
                  <c:v>-21.21</c:v>
                </c:pt>
              </c:numCache>
            </c:numRef>
          </c:val>
          <c:smooth val="0"/>
          <c:extLst>
            <c:ext xmlns:c16="http://schemas.microsoft.com/office/drawing/2014/chart" uri="{C3380CC4-5D6E-409C-BE32-E72D297353CC}">
              <c16:uniqueId val="{00000000-BB25-4E87-BDAB-EABCBC636C55}"/>
            </c:ext>
          </c:extLst>
        </c:ser>
        <c:ser>
          <c:idx val="1"/>
          <c:order val="1"/>
          <c:tx>
            <c:strRef>
              <c:f>'Data 1.2'!$D$4</c:f>
              <c:strCache>
                <c:ptCount val="1"/>
                <c:pt idx="0">
                  <c:v>Next 3 months</c:v>
                </c:pt>
              </c:strCache>
            </c:strRef>
          </c:tx>
          <c:spPr>
            <a:ln w="38100">
              <a:solidFill>
                <a:srgbClr val="3E403A"/>
              </a:solidFill>
              <a:prstDash val="solid"/>
            </a:ln>
          </c:spPr>
          <c:marker>
            <c:symbol val="none"/>
          </c:marker>
          <c:cat>
            <c:numRef>
              <c:f>'Data 1.2'!$B$6:$B$74</c:f>
              <c:numCache>
                <c:formatCode>mmm\-yy</c:formatCode>
                <c:ptCount val="69"/>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pt idx="28">
                  <c:v>42064</c:v>
                </c:pt>
                <c:pt idx="29">
                  <c:v>42156</c:v>
                </c:pt>
                <c:pt idx="30">
                  <c:v>42248</c:v>
                </c:pt>
                <c:pt idx="31">
                  <c:v>42339</c:v>
                </c:pt>
                <c:pt idx="32">
                  <c:v>42430</c:v>
                </c:pt>
                <c:pt idx="33">
                  <c:v>42522</c:v>
                </c:pt>
                <c:pt idx="34">
                  <c:v>42614</c:v>
                </c:pt>
                <c:pt idx="35">
                  <c:v>42705</c:v>
                </c:pt>
                <c:pt idx="36">
                  <c:v>42795</c:v>
                </c:pt>
                <c:pt idx="37">
                  <c:v>42887</c:v>
                </c:pt>
                <c:pt idx="38">
                  <c:v>42979</c:v>
                </c:pt>
                <c:pt idx="39">
                  <c:v>43070</c:v>
                </c:pt>
                <c:pt idx="40">
                  <c:v>43160</c:v>
                </c:pt>
                <c:pt idx="41">
                  <c:v>43252</c:v>
                </c:pt>
                <c:pt idx="42">
                  <c:v>43344</c:v>
                </c:pt>
                <c:pt idx="43">
                  <c:v>43435</c:v>
                </c:pt>
                <c:pt idx="44">
                  <c:v>43525</c:v>
                </c:pt>
                <c:pt idx="45">
                  <c:v>43617</c:v>
                </c:pt>
                <c:pt idx="46">
                  <c:v>43709</c:v>
                </c:pt>
                <c:pt idx="47">
                  <c:v>43800</c:v>
                </c:pt>
                <c:pt idx="48">
                  <c:v>43891</c:v>
                </c:pt>
                <c:pt idx="49">
                  <c:v>43983</c:v>
                </c:pt>
                <c:pt idx="50">
                  <c:v>44075</c:v>
                </c:pt>
                <c:pt idx="51">
                  <c:v>44166</c:v>
                </c:pt>
                <c:pt idx="52">
                  <c:v>44256</c:v>
                </c:pt>
                <c:pt idx="53">
                  <c:v>44348</c:v>
                </c:pt>
                <c:pt idx="54">
                  <c:v>44440</c:v>
                </c:pt>
                <c:pt idx="55">
                  <c:v>44531</c:v>
                </c:pt>
                <c:pt idx="56">
                  <c:v>44621</c:v>
                </c:pt>
                <c:pt idx="57">
                  <c:v>44713</c:v>
                </c:pt>
                <c:pt idx="58">
                  <c:v>44805</c:v>
                </c:pt>
                <c:pt idx="59">
                  <c:v>44896</c:v>
                </c:pt>
                <c:pt idx="60">
                  <c:v>44986</c:v>
                </c:pt>
                <c:pt idx="61">
                  <c:v>45078</c:v>
                </c:pt>
                <c:pt idx="62">
                  <c:v>45170</c:v>
                </c:pt>
                <c:pt idx="63">
                  <c:v>45261</c:v>
                </c:pt>
                <c:pt idx="64">
                  <c:v>45352</c:v>
                </c:pt>
                <c:pt idx="65">
                  <c:v>45444</c:v>
                </c:pt>
                <c:pt idx="66">
                  <c:v>45536</c:v>
                </c:pt>
                <c:pt idx="67">
                  <c:v>45627</c:v>
                </c:pt>
                <c:pt idx="68">
                  <c:v>45717</c:v>
                </c:pt>
              </c:numCache>
            </c:numRef>
          </c:cat>
          <c:val>
            <c:numRef>
              <c:f>'Data 1.2'!$D$6:$D$74</c:f>
              <c:numCache>
                <c:formatCode>General</c:formatCode>
                <c:ptCount val="69"/>
                <c:pt idx="0">
                  <c:v>0.69</c:v>
                </c:pt>
                <c:pt idx="1">
                  <c:v>-18.399999999999999</c:v>
                </c:pt>
                <c:pt idx="2">
                  <c:v>-17.98</c:v>
                </c:pt>
                <c:pt idx="3">
                  <c:v>-43.34</c:v>
                </c:pt>
                <c:pt idx="4">
                  <c:v>-34.630000000000003</c:v>
                </c:pt>
                <c:pt idx="5">
                  <c:v>-8.51</c:v>
                </c:pt>
                <c:pt idx="6">
                  <c:v>13.25</c:v>
                </c:pt>
                <c:pt idx="7">
                  <c:v>8.18</c:v>
                </c:pt>
                <c:pt idx="8">
                  <c:v>18.670000000000002</c:v>
                </c:pt>
                <c:pt idx="9">
                  <c:v>16.309999999999999</c:v>
                </c:pt>
                <c:pt idx="10">
                  <c:v>-0.02</c:v>
                </c:pt>
                <c:pt idx="11">
                  <c:v>8.9600000000000009</c:v>
                </c:pt>
                <c:pt idx="12">
                  <c:v>2.4300000000000002</c:v>
                </c:pt>
                <c:pt idx="13">
                  <c:v>23.31</c:v>
                </c:pt>
                <c:pt idx="14">
                  <c:v>20.65</c:v>
                </c:pt>
                <c:pt idx="15">
                  <c:v>12.11</c:v>
                </c:pt>
                <c:pt idx="16">
                  <c:v>26.88</c:v>
                </c:pt>
                <c:pt idx="17">
                  <c:v>13.53</c:v>
                </c:pt>
                <c:pt idx="18">
                  <c:v>14.05</c:v>
                </c:pt>
                <c:pt idx="19">
                  <c:v>14.2</c:v>
                </c:pt>
                <c:pt idx="20">
                  <c:v>22.42</c:v>
                </c:pt>
                <c:pt idx="21">
                  <c:v>21.92</c:v>
                </c:pt>
                <c:pt idx="22">
                  <c:v>20.88</c:v>
                </c:pt>
                <c:pt idx="23">
                  <c:v>27.05</c:v>
                </c:pt>
                <c:pt idx="24">
                  <c:v>37.01</c:v>
                </c:pt>
                <c:pt idx="25">
                  <c:v>35.46</c:v>
                </c:pt>
                <c:pt idx="26">
                  <c:v>24.77</c:v>
                </c:pt>
                <c:pt idx="27">
                  <c:v>22.48</c:v>
                </c:pt>
                <c:pt idx="28">
                  <c:v>28.81</c:v>
                </c:pt>
                <c:pt idx="29">
                  <c:v>15.35</c:v>
                </c:pt>
                <c:pt idx="30">
                  <c:v>12.49</c:v>
                </c:pt>
                <c:pt idx="31">
                  <c:v>16.940000000000001</c:v>
                </c:pt>
                <c:pt idx="32">
                  <c:v>14.09</c:v>
                </c:pt>
                <c:pt idx="33">
                  <c:v>23.31</c:v>
                </c:pt>
                <c:pt idx="34">
                  <c:v>29.89</c:v>
                </c:pt>
                <c:pt idx="35">
                  <c:v>27.05</c:v>
                </c:pt>
                <c:pt idx="36">
                  <c:v>19.79</c:v>
                </c:pt>
                <c:pt idx="37">
                  <c:v>25.32</c:v>
                </c:pt>
                <c:pt idx="38">
                  <c:v>31.04</c:v>
                </c:pt>
                <c:pt idx="39">
                  <c:v>18.22</c:v>
                </c:pt>
                <c:pt idx="40">
                  <c:v>10.18</c:v>
                </c:pt>
                <c:pt idx="41">
                  <c:v>14.16</c:v>
                </c:pt>
                <c:pt idx="42">
                  <c:v>14.83</c:v>
                </c:pt>
                <c:pt idx="43">
                  <c:v>13.23</c:v>
                </c:pt>
                <c:pt idx="44">
                  <c:v>4.8499999999999996</c:v>
                </c:pt>
                <c:pt idx="45">
                  <c:v>-4.6900000000000004</c:v>
                </c:pt>
                <c:pt idx="46">
                  <c:v>-0.62</c:v>
                </c:pt>
                <c:pt idx="47">
                  <c:v>4.3499999999999996</c:v>
                </c:pt>
                <c:pt idx="48">
                  <c:v>-8.0299999999999994</c:v>
                </c:pt>
                <c:pt idx="49">
                  <c:v>-27.97</c:v>
                </c:pt>
                <c:pt idx="50">
                  <c:v>0.41</c:v>
                </c:pt>
                <c:pt idx="51">
                  <c:v>11.55</c:v>
                </c:pt>
                <c:pt idx="52">
                  <c:v>5.64</c:v>
                </c:pt>
                <c:pt idx="53">
                  <c:v>24.36</c:v>
                </c:pt>
                <c:pt idx="54">
                  <c:v>8.18</c:v>
                </c:pt>
                <c:pt idx="55">
                  <c:v>8.57</c:v>
                </c:pt>
                <c:pt idx="56">
                  <c:v>6.52</c:v>
                </c:pt>
                <c:pt idx="57">
                  <c:v>-15.84</c:v>
                </c:pt>
                <c:pt idx="58">
                  <c:v>-16.510000000000002</c:v>
                </c:pt>
                <c:pt idx="59">
                  <c:v>-31.09</c:v>
                </c:pt>
                <c:pt idx="60">
                  <c:v>-12.14</c:v>
                </c:pt>
                <c:pt idx="61">
                  <c:v>-17.350000000000001</c:v>
                </c:pt>
                <c:pt idx="62">
                  <c:v>-8.94</c:v>
                </c:pt>
                <c:pt idx="63">
                  <c:v>8.32</c:v>
                </c:pt>
                <c:pt idx="64">
                  <c:v>-4.79</c:v>
                </c:pt>
                <c:pt idx="65">
                  <c:v>-11.91</c:v>
                </c:pt>
                <c:pt idx="66">
                  <c:v>-1.6</c:v>
                </c:pt>
                <c:pt idx="67">
                  <c:v>9.35</c:v>
                </c:pt>
                <c:pt idx="68">
                  <c:v>11.82</c:v>
                </c:pt>
              </c:numCache>
            </c:numRef>
          </c:val>
          <c:smooth val="0"/>
          <c:extLst>
            <c:ext xmlns:c16="http://schemas.microsoft.com/office/drawing/2014/chart" uri="{C3380CC4-5D6E-409C-BE32-E72D297353CC}">
              <c16:uniqueId val="{00000001-BB25-4E87-BDAB-EABCBC636C55}"/>
            </c:ext>
          </c:extLst>
        </c:ser>
        <c:dLbls>
          <c:showLegendKey val="0"/>
          <c:showVal val="0"/>
          <c:showCatName val="0"/>
          <c:showSerName val="0"/>
          <c:showPercent val="0"/>
          <c:showBubbleSize val="0"/>
        </c:dLbls>
        <c:smooth val="0"/>
        <c:axId val="1152443648"/>
        <c:axId val="1154354144"/>
      </c:lineChart>
      <c:dateAx>
        <c:axId val="1152443648"/>
        <c:scaling>
          <c:orientation val="minMax"/>
          <c:min val="39508"/>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154354144"/>
        <c:crossesAt val="-50"/>
        <c:auto val="1"/>
        <c:lblOffset val="100"/>
        <c:baseTimeUnit val="months"/>
        <c:majorUnit val="24"/>
      </c:dateAx>
      <c:valAx>
        <c:axId val="1154354144"/>
        <c:scaling>
          <c:orientation val="minMax"/>
          <c:max val="40"/>
          <c:min val="-50"/>
        </c:scaling>
        <c:delete val="0"/>
        <c:axPos val="l"/>
        <c:majorGridlines>
          <c:spPr>
            <a:ln w="9525">
              <a:solidFill>
                <a:srgbClr val="7F7F7F"/>
              </a:solidFill>
              <a:prstDash val="solid"/>
            </a:ln>
          </c:spPr>
        </c:majorGridlines>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800">
                <a:latin typeface="Arial"/>
                <a:ea typeface="Arial"/>
                <a:cs typeface="Arial"/>
              </a:defRPr>
            </a:pPr>
            <a:endParaRPr lang="en-US"/>
          </a:p>
        </c:txPr>
        <c:crossAx val="1152443648"/>
        <c:crosses val="autoZero"/>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666138267535535E-2"/>
          <c:y val="8.3809527999476469E-2"/>
          <c:w val="0.933077635704742"/>
          <c:h val="0.66434148363033563"/>
        </c:manualLayout>
      </c:layout>
      <c:lineChart>
        <c:grouping val="standard"/>
        <c:varyColors val="0"/>
        <c:ser>
          <c:idx val="2"/>
          <c:order val="0"/>
          <c:tx>
            <c:strRef>
              <c:f>'Data 1.20'!$C$4</c:f>
              <c:strCache>
                <c:ptCount val="1"/>
                <c:pt idx="0">
                  <c:v>HYEFU 2022</c:v>
                </c:pt>
              </c:strCache>
            </c:strRef>
          </c:tx>
          <c:spPr>
            <a:ln w="38100" cap="rnd">
              <a:solidFill>
                <a:srgbClr val="0083AC"/>
              </a:solidFill>
              <a:round/>
            </a:ln>
            <a:effectLst/>
          </c:spPr>
          <c:marker>
            <c:symbol val="none"/>
          </c:marker>
          <c:cat>
            <c:numRef>
              <c:f>'Data 1.20'!$B$6:$B$25</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'Data 1.20'!$C$6:$C$25</c:f>
              <c:numCache>
                <c:formatCode>0.0</c:formatCode>
                <c:ptCount val="20"/>
                <c:pt idx="0">
                  <c:v>25.774916061786659</c:v>
                </c:pt>
                <c:pt idx="1">
                  <c:v>25.072054017778985</c:v>
                </c:pt>
                <c:pt idx="2">
                  <c:v>25.627325259499479</c:v>
                </c:pt>
                <c:pt idx="3">
                  <c:v>26.801762996271108</c:v>
                </c:pt>
                <c:pt idx="4">
                  <c:v>25.950487350829274</c:v>
                </c:pt>
                <c:pt idx="5">
                  <c:v>27.132619149412658</c:v>
                </c:pt>
                <c:pt idx="6">
                  <c:v>27.213470319634705</c:v>
                </c:pt>
                <c:pt idx="7">
                  <c:v>27.454515924144822</c:v>
                </c:pt>
                <c:pt idx="8">
                  <c:v>27.132820601276418</c:v>
                </c:pt>
                <c:pt idx="9">
                  <c:v>27.878267303748981</c:v>
                </c:pt>
                <c:pt idx="10">
                  <c:v>26.717773654567036</c:v>
                </c:pt>
                <c:pt idx="11">
                  <c:v>28.62655204873942</c:v>
                </c:pt>
                <c:pt idx="12">
                  <c:v>30.178471118877425</c:v>
                </c:pt>
                <c:pt idx="13">
                  <c:v>29.96494813721317</c:v>
                </c:pt>
                <c:pt idx="14">
                  <c:v>30.275002192767563</c:v>
                </c:pt>
                <c:pt idx="15">
                  <c:v>30.330461987949455</c:v>
                </c:pt>
                <c:pt idx="16">
                  <c:v>30.667664487539355</c:v>
                </c:pt>
                <c:pt idx="17">
                  <c:v>30.789633426953181</c:v>
                </c:pt>
              </c:numCache>
            </c:numRef>
          </c:val>
          <c:smooth val="0"/>
          <c:extLst>
            <c:ext xmlns:c16="http://schemas.microsoft.com/office/drawing/2014/chart" uri="{C3380CC4-5D6E-409C-BE32-E72D297353CC}">
              <c16:uniqueId val="{00000002-C372-4019-9258-CC56795475BA}"/>
            </c:ext>
          </c:extLst>
        </c:ser>
        <c:ser>
          <c:idx val="3"/>
          <c:order val="1"/>
          <c:tx>
            <c:strRef>
              <c:f>'Data 1.20'!$D$4</c:f>
              <c:strCache>
                <c:ptCount val="1"/>
                <c:pt idx="0">
                  <c:v>BEFU 2023</c:v>
                </c:pt>
              </c:strCache>
            </c:strRef>
          </c:tx>
          <c:spPr>
            <a:ln w="38100" cap="rnd">
              <a:solidFill>
                <a:srgbClr val="67A854"/>
              </a:solidFill>
              <a:round/>
            </a:ln>
            <a:effectLst/>
          </c:spPr>
          <c:marker>
            <c:symbol val="none"/>
          </c:marker>
          <c:cat>
            <c:numRef>
              <c:f>'Data 1.20'!$B$6:$B$25</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'Data 1.20'!$D$6:$D$25</c:f>
              <c:numCache>
                <c:formatCode>0.0</c:formatCode>
                <c:ptCount val="20"/>
                <c:pt idx="0">
                  <c:v>25.776094421472916</c:v>
                </c:pt>
                <c:pt idx="1">
                  <c:v>25.072054017778985</c:v>
                </c:pt>
                <c:pt idx="2">
                  <c:v>25.62589453115914</c:v>
                </c:pt>
                <c:pt idx="3">
                  <c:v>26.80311030476965</c:v>
                </c:pt>
                <c:pt idx="4">
                  <c:v>25.948953808878585</c:v>
                </c:pt>
                <c:pt idx="5">
                  <c:v>27.137481012091179</c:v>
                </c:pt>
                <c:pt idx="6">
                  <c:v>27.224618553673018</c:v>
                </c:pt>
                <c:pt idx="7">
                  <c:v>27.463387138936092</c:v>
                </c:pt>
                <c:pt idx="8">
                  <c:v>27.141541261807454</c:v>
                </c:pt>
                <c:pt idx="9">
                  <c:v>27.872605866027129</c:v>
                </c:pt>
                <c:pt idx="10">
                  <c:v>26.822614623814527</c:v>
                </c:pt>
                <c:pt idx="11">
                  <c:v>28.530966172314329</c:v>
                </c:pt>
                <c:pt idx="12">
                  <c:v>29.876535938890253</c:v>
                </c:pt>
                <c:pt idx="13">
                  <c:v>29.275817202314318</c:v>
                </c:pt>
                <c:pt idx="14">
                  <c:v>29.685894444031334</c:v>
                </c:pt>
                <c:pt idx="15">
                  <c:v>29.784161847945455</c:v>
                </c:pt>
                <c:pt idx="16">
                  <c:v>30.384474666075072</c:v>
                </c:pt>
                <c:pt idx="17">
                  <c:v>30.421749447067373</c:v>
                </c:pt>
              </c:numCache>
            </c:numRef>
          </c:val>
          <c:smooth val="0"/>
          <c:extLst>
            <c:ext xmlns:c16="http://schemas.microsoft.com/office/drawing/2014/chart" uri="{C3380CC4-5D6E-409C-BE32-E72D297353CC}">
              <c16:uniqueId val="{00000003-C372-4019-9258-CC56795475BA}"/>
            </c:ext>
          </c:extLst>
        </c:ser>
        <c:ser>
          <c:idx val="5"/>
          <c:order val="2"/>
          <c:tx>
            <c:strRef>
              <c:f>'Data 1.20'!$E$4</c:f>
              <c:strCache>
                <c:ptCount val="1"/>
                <c:pt idx="0">
                  <c:v>HYEFU 2023</c:v>
                </c:pt>
              </c:strCache>
            </c:strRef>
          </c:tx>
          <c:spPr>
            <a:ln w="38100" cap="rnd">
              <a:solidFill>
                <a:srgbClr val="3E403A"/>
              </a:solidFill>
              <a:round/>
            </a:ln>
            <a:effectLst/>
          </c:spPr>
          <c:marker>
            <c:symbol val="none"/>
          </c:marker>
          <c:cat>
            <c:numRef>
              <c:f>'Data 1.20'!$B$6:$B$25</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'Data 1.20'!$E$6:$E$25</c:f>
              <c:numCache>
                <c:formatCode>0.0</c:formatCode>
                <c:ptCount val="20"/>
                <c:pt idx="0">
                  <c:v>25.778442259044404</c:v>
                </c:pt>
                <c:pt idx="1">
                  <c:v>25.074036160983486</c:v>
                </c:pt>
                <c:pt idx="2">
                  <c:v>25.627540068389585</c:v>
                </c:pt>
                <c:pt idx="3">
                  <c:v>26.804319035563147</c:v>
                </c:pt>
                <c:pt idx="4">
                  <c:v>25.949555740341321</c:v>
                </c:pt>
                <c:pt idx="5">
                  <c:v>27.13396149586292</c:v>
                </c:pt>
                <c:pt idx="6">
                  <c:v>27.218096779926903</c:v>
                </c:pt>
                <c:pt idx="7">
                  <c:v>27.45561205601167</c:v>
                </c:pt>
                <c:pt idx="8">
                  <c:v>27.1372261292254</c:v>
                </c:pt>
                <c:pt idx="9">
                  <c:v>27.868383751136083</c:v>
                </c:pt>
                <c:pt idx="10">
                  <c:v>26.832594061653616</c:v>
                </c:pt>
                <c:pt idx="11">
                  <c:v>28.545521302490997</c:v>
                </c:pt>
                <c:pt idx="12">
                  <c:v>29.827401359122376</c:v>
                </c:pt>
                <c:pt idx="13">
                  <c:v>28.377846728141094</c:v>
                </c:pt>
                <c:pt idx="14">
                  <c:v>29.055204662274392</c:v>
                </c:pt>
                <c:pt idx="15">
                  <c:v>29.495283395294791</c:v>
                </c:pt>
                <c:pt idx="16">
                  <c:v>29.797356005053405</c:v>
                </c:pt>
                <c:pt idx="17">
                  <c:v>29.930422208317612</c:v>
                </c:pt>
                <c:pt idx="18">
                  <c:v>30.017600243067687</c:v>
                </c:pt>
              </c:numCache>
            </c:numRef>
          </c:val>
          <c:smooth val="0"/>
          <c:extLst>
            <c:ext xmlns:c16="http://schemas.microsoft.com/office/drawing/2014/chart" uri="{C3380CC4-5D6E-409C-BE32-E72D297353CC}">
              <c16:uniqueId val="{00000005-C372-4019-9258-CC56795475BA}"/>
            </c:ext>
          </c:extLst>
        </c:ser>
        <c:ser>
          <c:idx val="6"/>
          <c:order val="3"/>
          <c:tx>
            <c:strRef>
              <c:f>'Data 1.20'!$F$4</c:f>
              <c:strCache>
                <c:ptCount val="1"/>
                <c:pt idx="0">
                  <c:v>BEFU 2024</c:v>
                </c:pt>
              </c:strCache>
            </c:strRef>
          </c:tx>
          <c:spPr>
            <a:ln w="38100" cap="rnd">
              <a:solidFill>
                <a:srgbClr val="A9A7A5"/>
              </a:solidFill>
              <a:round/>
            </a:ln>
            <a:effectLst/>
          </c:spPr>
          <c:marker>
            <c:symbol val="none"/>
          </c:marker>
          <c:cat>
            <c:numRef>
              <c:f>'Data 1.20'!$B$6:$B$25</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'Data 1.20'!$F$6:$F$25</c:f>
              <c:numCache>
                <c:formatCode>0.0</c:formatCode>
                <c:ptCount val="20"/>
                <c:pt idx="0">
                  <c:v>25.778049424732682</c:v>
                </c:pt>
                <c:pt idx="1">
                  <c:v>25.071597716575251</c:v>
                </c:pt>
                <c:pt idx="2">
                  <c:v>25.630521124139214</c:v>
                </c:pt>
                <c:pt idx="3">
                  <c:v>26.80664661819079</c:v>
                </c:pt>
                <c:pt idx="4">
                  <c:v>25.946817706047216</c:v>
                </c:pt>
                <c:pt idx="5">
                  <c:v>27.126671280276813</c:v>
                </c:pt>
                <c:pt idx="6">
                  <c:v>27.225881193476081</c:v>
                </c:pt>
                <c:pt idx="7">
                  <c:v>27.450231884689074</c:v>
                </c:pt>
                <c:pt idx="8">
                  <c:v>27.142184058544707</c:v>
                </c:pt>
                <c:pt idx="9">
                  <c:v>27.87961560411285</c:v>
                </c:pt>
                <c:pt idx="10">
                  <c:v>26.813740854868893</c:v>
                </c:pt>
                <c:pt idx="11">
                  <c:v>28.549349687599307</c:v>
                </c:pt>
                <c:pt idx="12">
                  <c:v>29.805679313623649</c:v>
                </c:pt>
                <c:pt idx="13">
                  <c:v>28.404677636684927</c:v>
                </c:pt>
                <c:pt idx="14">
                  <c:v>28.810123707906396</c:v>
                </c:pt>
                <c:pt idx="15">
                  <c:v>28.536465197641451</c:v>
                </c:pt>
                <c:pt idx="16">
                  <c:v>28.91195641529794</c:v>
                </c:pt>
                <c:pt idx="17">
                  <c:v>29.293865277299304</c:v>
                </c:pt>
                <c:pt idx="18">
                  <c:v>29.504101937411029</c:v>
                </c:pt>
              </c:numCache>
            </c:numRef>
          </c:val>
          <c:smooth val="0"/>
          <c:extLst>
            <c:ext xmlns:c16="http://schemas.microsoft.com/office/drawing/2014/chart" uri="{C3380CC4-5D6E-409C-BE32-E72D297353CC}">
              <c16:uniqueId val="{00000006-C372-4019-9258-CC56795475BA}"/>
            </c:ext>
          </c:extLst>
        </c:ser>
        <c:ser>
          <c:idx val="7"/>
          <c:order val="4"/>
          <c:tx>
            <c:strRef>
              <c:f>'Data 1.20'!$G$4</c:f>
              <c:strCache>
                <c:ptCount val="1"/>
                <c:pt idx="0">
                  <c:v>HYEFU 2024</c:v>
                </c:pt>
              </c:strCache>
            </c:strRef>
          </c:tx>
          <c:spPr>
            <a:ln w="38100" cap="rnd">
              <a:solidFill>
                <a:srgbClr val="00B5E4"/>
              </a:solidFill>
              <a:round/>
            </a:ln>
            <a:effectLst/>
          </c:spPr>
          <c:marker>
            <c:symbol val="none"/>
          </c:marker>
          <c:cat>
            <c:numRef>
              <c:f>'Data 1.20'!$B$6:$B$25</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'Data 1.20'!$G$6:$G$25</c:f>
              <c:numCache>
                <c:formatCode>0.0</c:formatCode>
                <c:ptCount val="20"/>
                <c:pt idx="0">
                  <c:v>25.778049424732682</c:v>
                </c:pt>
                <c:pt idx="1">
                  <c:v>25.071475806804532</c:v>
                </c:pt>
                <c:pt idx="2">
                  <c:v>25.630521124139214</c:v>
                </c:pt>
                <c:pt idx="3">
                  <c:v>26.80664661819079</c:v>
                </c:pt>
                <c:pt idx="4">
                  <c:v>25.947036727527511</c:v>
                </c:pt>
                <c:pt idx="5">
                  <c:v>27.126671280276813</c:v>
                </c:pt>
                <c:pt idx="6">
                  <c:v>27.226196871726891</c:v>
                </c:pt>
                <c:pt idx="7">
                  <c:v>27.450630343586241</c:v>
                </c:pt>
                <c:pt idx="8">
                  <c:v>27.142551384636207</c:v>
                </c:pt>
                <c:pt idx="9">
                  <c:v>27.867755034952179</c:v>
                </c:pt>
                <c:pt idx="10">
                  <c:v>26.835470871107606</c:v>
                </c:pt>
                <c:pt idx="11">
                  <c:v>28.56609011984083</c:v>
                </c:pt>
                <c:pt idx="12">
                  <c:v>29.798145471929317</c:v>
                </c:pt>
                <c:pt idx="13">
                  <c:v>28.453303096835299</c:v>
                </c:pt>
                <c:pt idx="14">
                  <c:v>29.168315902289386</c:v>
                </c:pt>
                <c:pt idx="15">
                  <c:v>28.249997693566836</c:v>
                </c:pt>
                <c:pt idx="16">
                  <c:v>28.495916681936091</c:v>
                </c:pt>
                <c:pt idx="17">
                  <c:v>28.896805871371594</c:v>
                </c:pt>
                <c:pt idx="18">
                  <c:v>29.110183484935831</c:v>
                </c:pt>
                <c:pt idx="19">
                  <c:v>29.229149507403204</c:v>
                </c:pt>
              </c:numCache>
            </c:numRef>
          </c:val>
          <c:smooth val="0"/>
          <c:extLst>
            <c:ext xmlns:c16="http://schemas.microsoft.com/office/drawing/2014/chart" uri="{C3380CC4-5D6E-409C-BE32-E72D297353CC}">
              <c16:uniqueId val="{00000007-C372-4019-9258-CC56795475BA}"/>
            </c:ext>
          </c:extLst>
        </c:ser>
        <c:ser>
          <c:idx val="8"/>
          <c:order val="5"/>
          <c:tx>
            <c:strRef>
              <c:f>'Data 1.20'!$H$4</c:f>
              <c:strCache>
                <c:ptCount val="1"/>
                <c:pt idx="0">
                  <c:v>BEFU 2025</c:v>
                </c:pt>
              </c:strCache>
            </c:strRef>
          </c:tx>
          <c:spPr>
            <a:ln w="38100" cap="rnd">
              <a:solidFill>
                <a:srgbClr val="0083AC"/>
              </a:solidFill>
              <a:prstDash val="dash"/>
              <a:round/>
            </a:ln>
            <a:effectLst/>
          </c:spPr>
          <c:marker>
            <c:symbol val="none"/>
          </c:marker>
          <c:cat>
            <c:numRef>
              <c:f>'Data 1.20'!$B$6:$B$25</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'Data 1.20'!$H$6:$H$25</c:f>
              <c:numCache>
                <c:formatCode>0.0</c:formatCode>
                <c:ptCount val="20"/>
                <c:pt idx="0">
                  <c:v>25.714307357881559</c:v>
                </c:pt>
                <c:pt idx="1">
                  <c:v>25.017828896932528</c:v>
                </c:pt>
                <c:pt idx="2">
                  <c:v>25.597529705339756</c:v>
                </c:pt>
                <c:pt idx="3">
                  <c:v>26.760171637398884</c:v>
                </c:pt>
                <c:pt idx="4">
                  <c:v>25.934230186753073</c:v>
                </c:pt>
                <c:pt idx="5">
                  <c:v>27.102178369232767</c:v>
                </c:pt>
                <c:pt idx="6">
                  <c:v>27.206008210745033</c:v>
                </c:pt>
                <c:pt idx="7">
                  <c:v>27.41958524844495</c:v>
                </c:pt>
                <c:pt idx="8">
                  <c:v>27.119429241727151</c:v>
                </c:pt>
                <c:pt idx="9">
                  <c:v>27.847023303447198</c:v>
                </c:pt>
                <c:pt idx="10">
                  <c:v>26.792720798662597</c:v>
                </c:pt>
                <c:pt idx="11">
                  <c:v>28.515761532704506</c:v>
                </c:pt>
                <c:pt idx="12">
                  <c:v>29.656209189644425</c:v>
                </c:pt>
                <c:pt idx="13">
                  <c:v>27.981380759911044</c:v>
                </c:pt>
                <c:pt idx="14">
                  <c:v>28.663548744478419</c:v>
                </c:pt>
                <c:pt idx="15">
                  <c:v>27.78261270260187</c:v>
                </c:pt>
                <c:pt idx="16">
                  <c:v>27.39399659438962</c:v>
                </c:pt>
                <c:pt idx="17">
                  <c:v>27.841112816126202</c:v>
                </c:pt>
                <c:pt idx="18">
                  <c:v>28.049482025144766</c:v>
                </c:pt>
                <c:pt idx="19">
                  <c:v>28.275713511895397</c:v>
                </c:pt>
              </c:numCache>
            </c:numRef>
          </c:val>
          <c:smooth val="0"/>
          <c:extLst>
            <c:ext xmlns:c16="http://schemas.microsoft.com/office/drawing/2014/chart" uri="{C3380CC4-5D6E-409C-BE32-E72D297353CC}">
              <c16:uniqueId val="{00000008-C372-4019-9258-CC56795475BA}"/>
            </c:ext>
          </c:extLst>
        </c:ser>
        <c:dLbls>
          <c:showLegendKey val="0"/>
          <c:showVal val="0"/>
          <c:showCatName val="0"/>
          <c:showSerName val="0"/>
          <c:showPercent val="0"/>
          <c:showBubbleSize val="0"/>
        </c:dLbls>
        <c:smooth val="0"/>
        <c:axId val="559678480"/>
        <c:axId val="563480080"/>
        <c:extLst/>
      </c:lineChart>
      <c:catAx>
        <c:axId val="559678480"/>
        <c:scaling>
          <c:orientation val="minMax"/>
        </c:scaling>
        <c:delete val="0"/>
        <c:axPos val="b"/>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63480080"/>
        <c:crosses val="autoZero"/>
        <c:auto val="1"/>
        <c:lblAlgn val="ctr"/>
        <c:lblOffset val="100"/>
        <c:tickLblSkip val="3"/>
        <c:tickMarkSkip val="3"/>
        <c:noMultiLvlLbl val="0"/>
      </c:catAx>
      <c:valAx>
        <c:axId val="563480080"/>
        <c:scaling>
          <c:orientation val="minMax"/>
          <c:max val="32"/>
          <c:min val="24"/>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59678480"/>
        <c:crosses val="autoZero"/>
        <c:crossBetween val="midCat"/>
      </c:valAx>
      <c:spPr>
        <a:noFill/>
        <a:ln>
          <a:noFill/>
        </a:ln>
        <a:effectLst/>
      </c:spPr>
    </c:plotArea>
    <c:legend>
      <c:legendPos val="b"/>
      <c:layout>
        <c:manualLayout>
          <c:xMode val="edge"/>
          <c:yMode val="edge"/>
          <c:x val="6.6334377814735557E-2"/>
          <c:y val="0.88180214887155817"/>
          <c:w val="0.87406409452187728"/>
          <c:h val="0.10560525755654769"/>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1"/>
          <c:order val="0"/>
          <c:tx>
            <c:strRef>
              <c:f>'Data 1.21'!$C$4</c:f>
              <c:strCache>
                <c:ptCount val="1"/>
                <c:pt idx="0">
                  <c:v>Main</c:v>
                </c:pt>
              </c:strCache>
            </c:strRef>
          </c:tx>
          <c:spPr>
            <a:ln w="38100">
              <a:solidFill>
                <a:srgbClr val="0083AC"/>
              </a:solidFill>
            </a:ln>
          </c:spPr>
          <c:marker>
            <c:symbol val="none"/>
          </c:marker>
          <c:cat>
            <c:numRef>
              <c:f>'Data 1.21'!$B$6:$B$46</c:f>
              <c:numCache>
                <c:formatCode>mmm\-yy</c:formatCode>
                <c:ptCount val="41"/>
                <c:pt idx="0">
                  <c:v>43617</c:v>
                </c:pt>
                <c:pt idx="1">
                  <c:v>43709</c:v>
                </c:pt>
                <c:pt idx="2">
                  <c:v>43800</c:v>
                </c:pt>
                <c:pt idx="3">
                  <c:v>43891</c:v>
                </c:pt>
                <c:pt idx="4">
                  <c:v>43983</c:v>
                </c:pt>
                <c:pt idx="5">
                  <c:v>44075</c:v>
                </c:pt>
                <c:pt idx="6">
                  <c:v>44166</c:v>
                </c:pt>
                <c:pt idx="7">
                  <c:v>44256</c:v>
                </c:pt>
                <c:pt idx="8">
                  <c:v>44348</c:v>
                </c:pt>
                <c:pt idx="9">
                  <c:v>44440</c:v>
                </c:pt>
                <c:pt idx="10">
                  <c:v>44531</c:v>
                </c:pt>
                <c:pt idx="11">
                  <c:v>44621</c:v>
                </c:pt>
                <c:pt idx="12">
                  <c:v>44713</c:v>
                </c:pt>
                <c:pt idx="13">
                  <c:v>44805</c:v>
                </c:pt>
                <c:pt idx="14">
                  <c:v>44896</c:v>
                </c:pt>
                <c:pt idx="15">
                  <c:v>44986</c:v>
                </c:pt>
                <c:pt idx="16">
                  <c:v>45078</c:v>
                </c:pt>
                <c:pt idx="17">
                  <c:v>45170</c:v>
                </c:pt>
                <c:pt idx="18">
                  <c:v>45261</c:v>
                </c:pt>
                <c:pt idx="19">
                  <c:v>45352</c:v>
                </c:pt>
                <c:pt idx="20">
                  <c:v>45444</c:v>
                </c:pt>
                <c:pt idx="21">
                  <c:v>45536</c:v>
                </c:pt>
                <c:pt idx="22">
                  <c:v>45627</c:v>
                </c:pt>
                <c:pt idx="23">
                  <c:v>45717</c:v>
                </c:pt>
                <c:pt idx="24">
                  <c:v>45809</c:v>
                </c:pt>
                <c:pt idx="25">
                  <c:v>45901</c:v>
                </c:pt>
                <c:pt idx="26">
                  <c:v>45992</c:v>
                </c:pt>
                <c:pt idx="27">
                  <c:v>46082</c:v>
                </c:pt>
                <c:pt idx="28">
                  <c:v>46174</c:v>
                </c:pt>
                <c:pt idx="29">
                  <c:v>46266</c:v>
                </c:pt>
                <c:pt idx="30">
                  <c:v>46357</c:v>
                </c:pt>
                <c:pt idx="31">
                  <c:v>46447</c:v>
                </c:pt>
                <c:pt idx="32">
                  <c:v>46539</c:v>
                </c:pt>
                <c:pt idx="33">
                  <c:v>46631</c:v>
                </c:pt>
                <c:pt idx="34">
                  <c:v>46722</c:v>
                </c:pt>
                <c:pt idx="35">
                  <c:v>46813</c:v>
                </c:pt>
                <c:pt idx="36">
                  <c:v>46905</c:v>
                </c:pt>
                <c:pt idx="37">
                  <c:v>46997</c:v>
                </c:pt>
                <c:pt idx="38">
                  <c:v>47088</c:v>
                </c:pt>
                <c:pt idx="39">
                  <c:v>47178</c:v>
                </c:pt>
                <c:pt idx="40">
                  <c:v>47270</c:v>
                </c:pt>
              </c:numCache>
            </c:numRef>
          </c:cat>
          <c:val>
            <c:numRef>
              <c:f>'Data 1.21'!$C$6:$C$46</c:f>
              <c:numCache>
                <c:formatCode>#,##0.000_ ;\-#,##0.000\ </c:formatCode>
                <c:ptCount val="41"/>
                <c:pt idx="0">
                  <c:v>79.400999999999996</c:v>
                </c:pt>
                <c:pt idx="1">
                  <c:v>80.408000000000001</c:v>
                </c:pt>
                <c:pt idx="2">
                  <c:v>81.712999999999994</c:v>
                </c:pt>
                <c:pt idx="3">
                  <c:v>81.873999999999995</c:v>
                </c:pt>
                <c:pt idx="4">
                  <c:v>73.635999999999996</c:v>
                </c:pt>
                <c:pt idx="5">
                  <c:v>83.9</c:v>
                </c:pt>
                <c:pt idx="6">
                  <c:v>84.328000000000003</c:v>
                </c:pt>
                <c:pt idx="7">
                  <c:v>86.694999999999993</c:v>
                </c:pt>
                <c:pt idx="8">
                  <c:v>88.47</c:v>
                </c:pt>
                <c:pt idx="9">
                  <c:v>86.603999999999999</c:v>
                </c:pt>
                <c:pt idx="10">
                  <c:v>91.078000000000003</c:v>
                </c:pt>
                <c:pt idx="11">
                  <c:v>92.87</c:v>
                </c:pt>
                <c:pt idx="12">
                  <c:v>95.164000000000001</c:v>
                </c:pt>
                <c:pt idx="13">
                  <c:v>97.751000000000005</c:v>
                </c:pt>
                <c:pt idx="14">
                  <c:v>99.614999999999995</c:v>
                </c:pt>
                <c:pt idx="15">
                  <c:v>100.979</c:v>
                </c:pt>
                <c:pt idx="16">
                  <c:v>103.202</c:v>
                </c:pt>
                <c:pt idx="17">
                  <c:v>104.631</c:v>
                </c:pt>
                <c:pt idx="18">
                  <c:v>103.804</c:v>
                </c:pt>
                <c:pt idx="19">
                  <c:v>106.271</c:v>
                </c:pt>
                <c:pt idx="20">
                  <c:v>105.916</c:v>
                </c:pt>
                <c:pt idx="21">
                  <c:v>106.37</c:v>
                </c:pt>
                <c:pt idx="22">
                  <c:v>108.28400000000001</c:v>
                </c:pt>
                <c:pt idx="23">
                  <c:v>109.64400000000001</c:v>
                </c:pt>
                <c:pt idx="24">
                  <c:v>110.85</c:v>
                </c:pt>
                <c:pt idx="25">
                  <c:v>112.133</c:v>
                </c:pt>
                <c:pt idx="26">
                  <c:v>113.48099999999999</c:v>
                </c:pt>
                <c:pt idx="27">
                  <c:v>114.78</c:v>
                </c:pt>
                <c:pt idx="28">
                  <c:v>116.071</c:v>
                </c:pt>
                <c:pt idx="29">
                  <c:v>117.373</c:v>
                </c:pt>
                <c:pt idx="30">
                  <c:v>118.72</c:v>
                </c:pt>
                <c:pt idx="31">
                  <c:v>120.121</c:v>
                </c:pt>
                <c:pt idx="32">
                  <c:v>121.557</c:v>
                </c:pt>
                <c:pt idx="33">
                  <c:v>123.01600000000001</c:v>
                </c:pt>
                <c:pt idx="34">
                  <c:v>124.486</c:v>
                </c:pt>
                <c:pt idx="35">
                  <c:v>125.953</c:v>
                </c:pt>
                <c:pt idx="36">
                  <c:v>127.411</c:v>
                </c:pt>
                <c:pt idx="37">
                  <c:v>128.858</c:v>
                </c:pt>
                <c:pt idx="38">
                  <c:v>130.30199999999999</c:v>
                </c:pt>
                <c:pt idx="39">
                  <c:v>131.74600000000001</c:v>
                </c:pt>
                <c:pt idx="40">
                  <c:v>133.215</c:v>
                </c:pt>
              </c:numCache>
            </c:numRef>
          </c:val>
          <c:smooth val="0"/>
          <c:extLst>
            <c:ext xmlns:c16="http://schemas.microsoft.com/office/drawing/2014/chart" uri="{C3380CC4-5D6E-409C-BE32-E72D297353CC}">
              <c16:uniqueId val="{00000000-2435-495E-B332-6465BC9258A3}"/>
            </c:ext>
          </c:extLst>
        </c:ser>
        <c:ser>
          <c:idx val="2"/>
          <c:order val="1"/>
          <c:tx>
            <c:strRef>
              <c:f>'Data 1.21'!$D$4</c:f>
              <c:strCache>
                <c:ptCount val="1"/>
                <c:pt idx="0">
                  <c:v>Upside</c:v>
                </c:pt>
              </c:strCache>
            </c:strRef>
          </c:tx>
          <c:spPr>
            <a:ln w="38100">
              <a:solidFill>
                <a:srgbClr val="67A854"/>
              </a:solidFill>
            </a:ln>
          </c:spPr>
          <c:marker>
            <c:symbol val="none"/>
          </c:marker>
          <c:cat>
            <c:numRef>
              <c:f>'Data 1.21'!$B$6:$B$46</c:f>
              <c:numCache>
                <c:formatCode>mmm\-yy</c:formatCode>
                <c:ptCount val="41"/>
                <c:pt idx="0">
                  <c:v>43617</c:v>
                </c:pt>
                <c:pt idx="1">
                  <c:v>43709</c:v>
                </c:pt>
                <c:pt idx="2">
                  <c:v>43800</c:v>
                </c:pt>
                <c:pt idx="3">
                  <c:v>43891</c:v>
                </c:pt>
                <c:pt idx="4">
                  <c:v>43983</c:v>
                </c:pt>
                <c:pt idx="5">
                  <c:v>44075</c:v>
                </c:pt>
                <c:pt idx="6">
                  <c:v>44166</c:v>
                </c:pt>
                <c:pt idx="7">
                  <c:v>44256</c:v>
                </c:pt>
                <c:pt idx="8">
                  <c:v>44348</c:v>
                </c:pt>
                <c:pt idx="9">
                  <c:v>44440</c:v>
                </c:pt>
                <c:pt idx="10">
                  <c:v>44531</c:v>
                </c:pt>
                <c:pt idx="11">
                  <c:v>44621</c:v>
                </c:pt>
                <c:pt idx="12">
                  <c:v>44713</c:v>
                </c:pt>
                <c:pt idx="13">
                  <c:v>44805</c:v>
                </c:pt>
                <c:pt idx="14">
                  <c:v>44896</c:v>
                </c:pt>
                <c:pt idx="15">
                  <c:v>44986</c:v>
                </c:pt>
                <c:pt idx="16">
                  <c:v>45078</c:v>
                </c:pt>
                <c:pt idx="17">
                  <c:v>45170</c:v>
                </c:pt>
                <c:pt idx="18">
                  <c:v>45261</c:v>
                </c:pt>
                <c:pt idx="19">
                  <c:v>45352</c:v>
                </c:pt>
                <c:pt idx="20">
                  <c:v>45444</c:v>
                </c:pt>
                <c:pt idx="21">
                  <c:v>45536</c:v>
                </c:pt>
                <c:pt idx="22">
                  <c:v>45627</c:v>
                </c:pt>
                <c:pt idx="23">
                  <c:v>45717</c:v>
                </c:pt>
                <c:pt idx="24">
                  <c:v>45809</c:v>
                </c:pt>
                <c:pt idx="25">
                  <c:v>45901</c:v>
                </c:pt>
                <c:pt idx="26">
                  <c:v>45992</c:v>
                </c:pt>
                <c:pt idx="27">
                  <c:v>46082</c:v>
                </c:pt>
                <c:pt idx="28">
                  <c:v>46174</c:v>
                </c:pt>
                <c:pt idx="29">
                  <c:v>46266</c:v>
                </c:pt>
                <c:pt idx="30">
                  <c:v>46357</c:v>
                </c:pt>
                <c:pt idx="31">
                  <c:v>46447</c:v>
                </c:pt>
                <c:pt idx="32">
                  <c:v>46539</c:v>
                </c:pt>
                <c:pt idx="33">
                  <c:v>46631</c:v>
                </c:pt>
                <c:pt idx="34">
                  <c:v>46722</c:v>
                </c:pt>
                <c:pt idx="35">
                  <c:v>46813</c:v>
                </c:pt>
                <c:pt idx="36">
                  <c:v>46905</c:v>
                </c:pt>
                <c:pt idx="37">
                  <c:v>46997</c:v>
                </c:pt>
                <c:pt idx="38">
                  <c:v>47088</c:v>
                </c:pt>
                <c:pt idx="39">
                  <c:v>47178</c:v>
                </c:pt>
                <c:pt idx="40">
                  <c:v>47270</c:v>
                </c:pt>
              </c:numCache>
            </c:numRef>
          </c:cat>
          <c:val>
            <c:numRef>
              <c:f>'Data 1.21'!$D$6:$D$46</c:f>
              <c:numCache>
                <c:formatCode>#,##0.000_ ;\-#,##0.000\ </c:formatCode>
                <c:ptCount val="41"/>
                <c:pt idx="0">
                  <c:v>79.400999999999996</c:v>
                </c:pt>
                <c:pt idx="1">
                  <c:v>80.408000000000001</c:v>
                </c:pt>
                <c:pt idx="2">
                  <c:v>81.712999999999994</c:v>
                </c:pt>
                <c:pt idx="3">
                  <c:v>81.873999999999995</c:v>
                </c:pt>
                <c:pt idx="4">
                  <c:v>73.635999999999996</c:v>
                </c:pt>
                <c:pt idx="5">
                  <c:v>83.9</c:v>
                </c:pt>
                <c:pt idx="6">
                  <c:v>84.328000000000003</c:v>
                </c:pt>
                <c:pt idx="7">
                  <c:v>86.694999999999993</c:v>
                </c:pt>
                <c:pt idx="8">
                  <c:v>88.47</c:v>
                </c:pt>
                <c:pt idx="9">
                  <c:v>86.603999999999999</c:v>
                </c:pt>
                <c:pt idx="10">
                  <c:v>91.078000000000003</c:v>
                </c:pt>
                <c:pt idx="11">
                  <c:v>92.87</c:v>
                </c:pt>
                <c:pt idx="12">
                  <c:v>95.164000000000001</c:v>
                </c:pt>
                <c:pt idx="13">
                  <c:v>97.751000000000005</c:v>
                </c:pt>
                <c:pt idx="14">
                  <c:v>99.614999999999995</c:v>
                </c:pt>
                <c:pt idx="15">
                  <c:v>100.979</c:v>
                </c:pt>
                <c:pt idx="16">
                  <c:v>103.202</c:v>
                </c:pt>
                <c:pt idx="17">
                  <c:v>104.631</c:v>
                </c:pt>
                <c:pt idx="18">
                  <c:v>103.804</c:v>
                </c:pt>
                <c:pt idx="19">
                  <c:v>106.271</c:v>
                </c:pt>
                <c:pt idx="20">
                  <c:v>105.916</c:v>
                </c:pt>
                <c:pt idx="21">
                  <c:v>106.37</c:v>
                </c:pt>
                <c:pt idx="22">
                  <c:v>108.28400000000001</c:v>
                </c:pt>
                <c:pt idx="23">
                  <c:v>109.64400000000001</c:v>
                </c:pt>
                <c:pt idx="24">
                  <c:v>111.252</c:v>
                </c:pt>
                <c:pt idx="25">
                  <c:v>112.721</c:v>
                </c:pt>
                <c:pt idx="26">
                  <c:v>114.22199999999999</c:v>
                </c:pt>
                <c:pt idx="27">
                  <c:v>115.67700000000001</c:v>
                </c:pt>
                <c:pt idx="28">
                  <c:v>117.14100000000001</c:v>
                </c:pt>
                <c:pt idx="29">
                  <c:v>118.631</c:v>
                </c:pt>
                <c:pt idx="30">
                  <c:v>120.163</c:v>
                </c:pt>
                <c:pt idx="31">
                  <c:v>121.73399999999999</c:v>
                </c:pt>
                <c:pt idx="32">
                  <c:v>123.321</c:v>
                </c:pt>
                <c:pt idx="33">
                  <c:v>124.902</c:v>
                </c:pt>
                <c:pt idx="34">
                  <c:v>126.432</c:v>
                </c:pt>
                <c:pt idx="35">
                  <c:v>127.899</c:v>
                </c:pt>
                <c:pt idx="36">
                  <c:v>129.30500000000001</c:v>
                </c:pt>
                <c:pt idx="37">
                  <c:v>130.66300000000001</c:v>
                </c:pt>
                <c:pt idx="38">
                  <c:v>131.99100000000001</c:v>
                </c:pt>
                <c:pt idx="39">
                  <c:v>133.30600000000001</c:v>
                </c:pt>
                <c:pt idx="40">
                  <c:v>134.64099999999999</c:v>
                </c:pt>
              </c:numCache>
            </c:numRef>
          </c:val>
          <c:smooth val="0"/>
          <c:extLst>
            <c:ext xmlns:c16="http://schemas.microsoft.com/office/drawing/2014/chart" uri="{C3380CC4-5D6E-409C-BE32-E72D297353CC}">
              <c16:uniqueId val="{00000001-2435-495E-B332-6465BC9258A3}"/>
            </c:ext>
          </c:extLst>
        </c:ser>
        <c:ser>
          <c:idx val="0"/>
          <c:order val="2"/>
          <c:tx>
            <c:strRef>
              <c:f>'Data 1.21'!$E$4</c:f>
              <c:strCache>
                <c:ptCount val="1"/>
                <c:pt idx="0">
                  <c:v>Downside</c:v>
                </c:pt>
              </c:strCache>
            </c:strRef>
          </c:tx>
          <c:spPr>
            <a:ln w="38100">
              <a:solidFill>
                <a:srgbClr val="3E403A"/>
              </a:solidFill>
            </a:ln>
          </c:spPr>
          <c:marker>
            <c:symbol val="none"/>
          </c:marker>
          <c:cat>
            <c:numRef>
              <c:f>'Data 1.21'!$B$6:$B$46</c:f>
              <c:numCache>
                <c:formatCode>mmm\-yy</c:formatCode>
                <c:ptCount val="41"/>
                <c:pt idx="0">
                  <c:v>43617</c:v>
                </c:pt>
                <c:pt idx="1">
                  <c:v>43709</c:v>
                </c:pt>
                <c:pt idx="2">
                  <c:v>43800</c:v>
                </c:pt>
                <c:pt idx="3">
                  <c:v>43891</c:v>
                </c:pt>
                <c:pt idx="4">
                  <c:v>43983</c:v>
                </c:pt>
                <c:pt idx="5">
                  <c:v>44075</c:v>
                </c:pt>
                <c:pt idx="6">
                  <c:v>44166</c:v>
                </c:pt>
                <c:pt idx="7">
                  <c:v>44256</c:v>
                </c:pt>
                <c:pt idx="8">
                  <c:v>44348</c:v>
                </c:pt>
                <c:pt idx="9">
                  <c:v>44440</c:v>
                </c:pt>
                <c:pt idx="10">
                  <c:v>44531</c:v>
                </c:pt>
                <c:pt idx="11">
                  <c:v>44621</c:v>
                </c:pt>
                <c:pt idx="12">
                  <c:v>44713</c:v>
                </c:pt>
                <c:pt idx="13">
                  <c:v>44805</c:v>
                </c:pt>
                <c:pt idx="14">
                  <c:v>44896</c:v>
                </c:pt>
                <c:pt idx="15">
                  <c:v>44986</c:v>
                </c:pt>
                <c:pt idx="16">
                  <c:v>45078</c:v>
                </c:pt>
                <c:pt idx="17">
                  <c:v>45170</c:v>
                </c:pt>
                <c:pt idx="18">
                  <c:v>45261</c:v>
                </c:pt>
                <c:pt idx="19">
                  <c:v>45352</c:v>
                </c:pt>
                <c:pt idx="20">
                  <c:v>45444</c:v>
                </c:pt>
                <c:pt idx="21">
                  <c:v>45536</c:v>
                </c:pt>
                <c:pt idx="22">
                  <c:v>45627</c:v>
                </c:pt>
                <c:pt idx="23">
                  <c:v>45717</c:v>
                </c:pt>
                <c:pt idx="24">
                  <c:v>45809</c:v>
                </c:pt>
                <c:pt idx="25">
                  <c:v>45901</c:v>
                </c:pt>
                <c:pt idx="26">
                  <c:v>45992</c:v>
                </c:pt>
                <c:pt idx="27">
                  <c:v>46082</c:v>
                </c:pt>
                <c:pt idx="28">
                  <c:v>46174</c:v>
                </c:pt>
                <c:pt idx="29">
                  <c:v>46266</c:v>
                </c:pt>
                <c:pt idx="30">
                  <c:v>46357</c:v>
                </c:pt>
                <c:pt idx="31">
                  <c:v>46447</c:v>
                </c:pt>
                <c:pt idx="32">
                  <c:v>46539</c:v>
                </c:pt>
                <c:pt idx="33">
                  <c:v>46631</c:v>
                </c:pt>
                <c:pt idx="34">
                  <c:v>46722</c:v>
                </c:pt>
                <c:pt idx="35">
                  <c:v>46813</c:v>
                </c:pt>
                <c:pt idx="36">
                  <c:v>46905</c:v>
                </c:pt>
                <c:pt idx="37">
                  <c:v>46997</c:v>
                </c:pt>
                <c:pt idx="38">
                  <c:v>47088</c:v>
                </c:pt>
                <c:pt idx="39">
                  <c:v>47178</c:v>
                </c:pt>
                <c:pt idx="40">
                  <c:v>47270</c:v>
                </c:pt>
              </c:numCache>
            </c:numRef>
          </c:cat>
          <c:val>
            <c:numRef>
              <c:f>'Data 1.21'!$E$6:$E$46</c:f>
              <c:numCache>
                <c:formatCode>#,##0.000_ ;\-#,##0.000\ </c:formatCode>
                <c:ptCount val="41"/>
                <c:pt idx="0">
                  <c:v>79.400999999999996</c:v>
                </c:pt>
                <c:pt idx="1">
                  <c:v>80.408000000000001</c:v>
                </c:pt>
                <c:pt idx="2">
                  <c:v>81.712999999999994</c:v>
                </c:pt>
                <c:pt idx="3">
                  <c:v>81.873999999999995</c:v>
                </c:pt>
                <c:pt idx="4">
                  <c:v>73.635999999999996</c:v>
                </c:pt>
                <c:pt idx="5">
                  <c:v>83.9</c:v>
                </c:pt>
                <c:pt idx="6">
                  <c:v>84.328000000000003</c:v>
                </c:pt>
                <c:pt idx="7">
                  <c:v>86.694999999999993</c:v>
                </c:pt>
                <c:pt idx="8">
                  <c:v>88.47</c:v>
                </c:pt>
                <c:pt idx="9">
                  <c:v>86.603999999999999</c:v>
                </c:pt>
                <c:pt idx="10">
                  <c:v>91.078000000000003</c:v>
                </c:pt>
                <c:pt idx="11">
                  <c:v>92.87</c:v>
                </c:pt>
                <c:pt idx="12">
                  <c:v>95.164000000000001</c:v>
                </c:pt>
                <c:pt idx="13">
                  <c:v>97.751000000000005</c:v>
                </c:pt>
                <c:pt idx="14">
                  <c:v>99.614999999999995</c:v>
                </c:pt>
                <c:pt idx="15">
                  <c:v>100.979</c:v>
                </c:pt>
                <c:pt idx="16">
                  <c:v>103.202</c:v>
                </c:pt>
                <c:pt idx="17">
                  <c:v>104.631</c:v>
                </c:pt>
                <c:pt idx="18">
                  <c:v>103.804</c:v>
                </c:pt>
                <c:pt idx="19">
                  <c:v>106.271</c:v>
                </c:pt>
                <c:pt idx="20">
                  <c:v>105.916</c:v>
                </c:pt>
                <c:pt idx="21">
                  <c:v>106.37</c:v>
                </c:pt>
                <c:pt idx="22">
                  <c:v>108.28400000000001</c:v>
                </c:pt>
                <c:pt idx="23">
                  <c:v>109.645</c:v>
                </c:pt>
                <c:pt idx="24">
                  <c:v>110.83799999999999</c:v>
                </c:pt>
                <c:pt idx="25">
                  <c:v>111.84699999999999</c:v>
                </c:pt>
                <c:pt idx="26">
                  <c:v>112.75</c:v>
                </c:pt>
                <c:pt idx="27">
                  <c:v>113.447</c:v>
                </c:pt>
                <c:pt idx="28">
                  <c:v>114.09</c:v>
                </c:pt>
                <c:pt idx="29">
                  <c:v>114.77500000000001</c:v>
                </c:pt>
                <c:pt idx="30">
                  <c:v>115.667</c:v>
                </c:pt>
                <c:pt idx="31">
                  <c:v>116.925</c:v>
                </c:pt>
                <c:pt idx="32">
                  <c:v>118.369</c:v>
                </c:pt>
                <c:pt idx="33">
                  <c:v>119.938</c:v>
                </c:pt>
                <c:pt idx="34">
                  <c:v>121.51300000000001</c:v>
                </c:pt>
                <c:pt idx="35">
                  <c:v>123.06399999999999</c:v>
                </c:pt>
                <c:pt idx="36">
                  <c:v>124.551</c:v>
                </c:pt>
                <c:pt idx="37">
                  <c:v>126.009</c:v>
                </c:pt>
                <c:pt idx="38">
                  <c:v>127.45399999999999</c:v>
                </c:pt>
                <c:pt idx="39">
                  <c:v>128.89400000000001</c:v>
                </c:pt>
                <c:pt idx="40">
                  <c:v>130.35599999999999</c:v>
                </c:pt>
              </c:numCache>
            </c:numRef>
          </c:val>
          <c:smooth val="0"/>
          <c:extLst>
            <c:ext xmlns:c16="http://schemas.microsoft.com/office/drawing/2014/chart" uri="{C3380CC4-5D6E-409C-BE32-E72D297353CC}">
              <c16:uniqueId val="{00000002-2435-495E-B332-6465BC9258A3}"/>
            </c:ext>
          </c:extLst>
        </c:ser>
        <c:dLbls>
          <c:showLegendKey val="0"/>
          <c:showVal val="0"/>
          <c:showCatName val="0"/>
          <c:showSerName val="0"/>
          <c:showPercent val="0"/>
          <c:showBubbleSize val="0"/>
        </c:dLbls>
        <c:smooth val="0"/>
        <c:axId val="555420144"/>
        <c:axId val="555421128"/>
      </c:lineChart>
      <c:dateAx>
        <c:axId val="555420144"/>
        <c:scaling>
          <c:orientation val="minMax"/>
          <c:min val="43617"/>
        </c:scaling>
        <c:delete val="0"/>
        <c:axPos val="b"/>
        <c:numFmt formatCode="mmm\-yy" sourceLinked="1"/>
        <c:majorTickMark val="out"/>
        <c:minorTickMark val="none"/>
        <c:tickLblPos val="low"/>
        <c:spPr>
          <a:ln w="9525">
            <a:solidFill>
              <a:schemeClr val="tx1"/>
            </a:solidFill>
            <a:prstDash val="solid"/>
          </a:ln>
        </c:spPr>
        <c:txPr>
          <a:bodyPr rot="0" vert="horz"/>
          <a:lstStyle/>
          <a:p>
            <a:pPr>
              <a:defRPr sz="1800">
                <a:latin typeface="Arial"/>
                <a:ea typeface="Arial"/>
                <a:cs typeface="Arial"/>
              </a:defRPr>
            </a:pPr>
            <a:endParaRPr lang="en-US"/>
          </a:p>
        </c:txPr>
        <c:crossAx val="555421128"/>
        <c:crosses val="autoZero"/>
        <c:auto val="1"/>
        <c:lblOffset val="100"/>
        <c:baseTimeUnit val="months"/>
        <c:majorUnit val="24"/>
        <c:majorTimeUnit val="months"/>
      </c:dateAx>
      <c:valAx>
        <c:axId val="555421128"/>
        <c:scaling>
          <c:orientation val="minMax"/>
          <c:min val="7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chemeClr val="tx1"/>
            </a:solidFill>
            <a:prstDash val="solid"/>
          </a:ln>
          <a:effectLst/>
        </c:spPr>
        <c:txPr>
          <a:bodyPr/>
          <a:lstStyle/>
          <a:p>
            <a:pPr>
              <a:defRPr sz="1800">
                <a:latin typeface="Arial"/>
                <a:ea typeface="Arial"/>
                <a:cs typeface="Arial"/>
              </a:defRPr>
            </a:pPr>
            <a:endParaRPr lang="en-US"/>
          </a:p>
        </c:txPr>
        <c:crossAx val="555420144"/>
        <c:crossesAt val="45658"/>
        <c:crossBetween val="midCat"/>
      </c:valAx>
      <c:spPr>
        <a:ln>
          <a:noFill/>
        </a:ln>
      </c:spPr>
    </c:plotArea>
    <c:legend>
      <c:legendPos val="b"/>
      <c:layout>
        <c:manualLayout>
          <c:xMode val="edge"/>
          <c:yMode val="edge"/>
          <c:x val="8.9543075623855772E-2"/>
          <c:y val="0.92902652086496273"/>
          <c:w val="0.83988607066428056"/>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0"/>
          <c:order val="0"/>
          <c:tx>
            <c:strRef>
              <c:f>'Data 1.22'!$C$4</c:f>
              <c:strCache>
                <c:ptCount val="1"/>
                <c:pt idx="0">
                  <c:v>Main</c:v>
                </c:pt>
              </c:strCache>
            </c:strRef>
          </c:tx>
          <c:spPr>
            <a:ln w="38100">
              <a:solidFill>
                <a:srgbClr val="0083AC"/>
              </a:solidFill>
            </a:ln>
          </c:spPr>
          <c:marker>
            <c:symbol val="none"/>
          </c:marker>
          <c:cat>
            <c:numRef>
              <c:extLst>
                <c:ext xmlns:c15="http://schemas.microsoft.com/office/drawing/2012/chart" uri="{02D57815-91ED-43cb-92C2-25804820EDAC}">
                  <c15:fullRef>
                    <c15:sqref>'Data 1.22'!$B$6:$B$13</c15:sqref>
                  </c15:fullRef>
                </c:ext>
              </c:extLst>
              <c:f>'Data 1.22'!$B$7:$B$13</c:f>
              <c:numCache>
                <c:formatCode>General</c:formatCode>
                <c:ptCount val="7"/>
                <c:pt idx="0">
                  <c:v>2023</c:v>
                </c:pt>
                <c:pt idx="1">
                  <c:v>2024</c:v>
                </c:pt>
                <c:pt idx="2">
                  <c:v>2025</c:v>
                </c:pt>
                <c:pt idx="3">
                  <c:v>2026</c:v>
                </c:pt>
                <c:pt idx="4">
                  <c:v>2027</c:v>
                </c:pt>
                <c:pt idx="5">
                  <c:v>2028</c:v>
                </c:pt>
                <c:pt idx="6">
                  <c:v>2029</c:v>
                </c:pt>
              </c:numCache>
            </c:numRef>
          </c:cat>
          <c:val>
            <c:numRef>
              <c:extLst>
                <c:ext xmlns:c15="http://schemas.microsoft.com/office/drawing/2012/chart" uri="{02D57815-91ED-43cb-92C2-25804820EDAC}">
                  <c15:fullRef>
                    <c15:sqref>'Data 1.22'!$C$6:$C$13</c15:sqref>
                  </c15:fullRef>
                </c:ext>
              </c:extLst>
              <c:f>'Data 1.22'!$C$7:$C$13</c:f>
              <c:numCache>
                <c:formatCode>0.0</c:formatCode>
                <c:ptCount val="7"/>
                <c:pt idx="0">
                  <c:v>123.398</c:v>
                </c:pt>
                <c:pt idx="1">
                  <c:v>133.22</c:v>
                </c:pt>
                <c:pt idx="2">
                  <c:v>134.18799999999999</c:v>
                </c:pt>
                <c:pt idx="3">
                  <c:v>139.726</c:v>
                </c:pt>
                <c:pt idx="4">
                  <c:v>146.42300000000003</c:v>
                </c:pt>
                <c:pt idx="5">
                  <c:v>154.37099999999998</c:v>
                </c:pt>
                <c:pt idx="6">
                  <c:v>162.505</c:v>
                </c:pt>
              </c:numCache>
            </c:numRef>
          </c:val>
          <c:smooth val="0"/>
          <c:extLst>
            <c:ext xmlns:c16="http://schemas.microsoft.com/office/drawing/2014/chart" uri="{C3380CC4-5D6E-409C-BE32-E72D297353CC}">
              <c16:uniqueId val="{00000000-C68D-4EF6-A351-FF2EE63DF333}"/>
            </c:ext>
          </c:extLst>
        </c:ser>
        <c:ser>
          <c:idx val="1"/>
          <c:order val="1"/>
          <c:tx>
            <c:strRef>
              <c:f>'Data 1.22'!$D$4</c:f>
              <c:strCache>
                <c:ptCount val="1"/>
                <c:pt idx="0">
                  <c:v>Upside</c:v>
                </c:pt>
              </c:strCache>
            </c:strRef>
          </c:tx>
          <c:spPr>
            <a:ln w="38100">
              <a:solidFill>
                <a:srgbClr val="67A854"/>
              </a:solidFill>
            </a:ln>
          </c:spPr>
          <c:marker>
            <c:symbol val="none"/>
          </c:marker>
          <c:cat>
            <c:numRef>
              <c:extLst>
                <c:ext xmlns:c15="http://schemas.microsoft.com/office/drawing/2012/chart" uri="{02D57815-91ED-43cb-92C2-25804820EDAC}">
                  <c15:fullRef>
                    <c15:sqref>'Data 1.22'!$B$6:$B$13</c15:sqref>
                  </c15:fullRef>
                </c:ext>
              </c:extLst>
              <c:f>'Data 1.22'!$B$7:$B$13</c:f>
              <c:numCache>
                <c:formatCode>General</c:formatCode>
                <c:ptCount val="7"/>
                <c:pt idx="0">
                  <c:v>2023</c:v>
                </c:pt>
                <c:pt idx="1">
                  <c:v>2024</c:v>
                </c:pt>
                <c:pt idx="2">
                  <c:v>2025</c:v>
                </c:pt>
                <c:pt idx="3">
                  <c:v>2026</c:v>
                </c:pt>
                <c:pt idx="4">
                  <c:v>2027</c:v>
                </c:pt>
                <c:pt idx="5">
                  <c:v>2028</c:v>
                </c:pt>
                <c:pt idx="6">
                  <c:v>2029</c:v>
                </c:pt>
              </c:numCache>
            </c:numRef>
          </c:cat>
          <c:val>
            <c:numRef>
              <c:extLst>
                <c:ext xmlns:c15="http://schemas.microsoft.com/office/drawing/2012/chart" uri="{02D57815-91ED-43cb-92C2-25804820EDAC}">
                  <c15:fullRef>
                    <c15:sqref>'Data 1.22'!$D$6:$D$13</c15:sqref>
                  </c15:fullRef>
                </c:ext>
              </c:extLst>
              <c:f>'Data 1.22'!$D$7:$D$13</c:f>
              <c:numCache>
                <c:formatCode>0.0</c:formatCode>
                <c:ptCount val="7"/>
                <c:pt idx="0">
                  <c:v>123.398</c:v>
                </c:pt>
                <c:pt idx="1" formatCode="General">
                  <c:v>133.22</c:v>
                </c:pt>
                <c:pt idx="2" formatCode="General">
                  <c:v>134.23499999999999</c:v>
                </c:pt>
                <c:pt idx="3" formatCode="General">
                  <c:v>140.35300000000001</c:v>
                </c:pt>
                <c:pt idx="4" formatCode="General">
                  <c:v>148.20300000000003</c:v>
                </c:pt>
                <c:pt idx="5" formatCode="General">
                  <c:v>157.14499999999998</c:v>
                </c:pt>
                <c:pt idx="6" formatCode="General">
                  <c:v>165.435</c:v>
                </c:pt>
              </c:numCache>
            </c:numRef>
          </c:val>
          <c:smooth val="0"/>
          <c:extLst>
            <c:ext xmlns:c16="http://schemas.microsoft.com/office/drawing/2014/chart" uri="{C3380CC4-5D6E-409C-BE32-E72D297353CC}">
              <c16:uniqueId val="{00000001-C68D-4EF6-A351-FF2EE63DF333}"/>
            </c:ext>
          </c:extLst>
        </c:ser>
        <c:ser>
          <c:idx val="2"/>
          <c:order val="2"/>
          <c:tx>
            <c:strRef>
              <c:f>'Data 1.22'!$E$4</c:f>
              <c:strCache>
                <c:ptCount val="1"/>
                <c:pt idx="0">
                  <c:v>Downside</c:v>
                </c:pt>
              </c:strCache>
            </c:strRef>
          </c:tx>
          <c:spPr>
            <a:ln w="38100">
              <a:solidFill>
                <a:srgbClr val="3E403A"/>
              </a:solidFill>
            </a:ln>
          </c:spPr>
          <c:marker>
            <c:symbol val="none"/>
          </c:marker>
          <c:cat>
            <c:numRef>
              <c:extLst>
                <c:ext xmlns:c15="http://schemas.microsoft.com/office/drawing/2012/chart" uri="{02D57815-91ED-43cb-92C2-25804820EDAC}">
                  <c15:fullRef>
                    <c15:sqref>'Data 1.22'!$B$6:$B$13</c15:sqref>
                  </c15:fullRef>
                </c:ext>
              </c:extLst>
              <c:f>'Data 1.22'!$B$7:$B$13</c:f>
              <c:numCache>
                <c:formatCode>General</c:formatCode>
                <c:ptCount val="7"/>
                <c:pt idx="0">
                  <c:v>2023</c:v>
                </c:pt>
                <c:pt idx="1">
                  <c:v>2024</c:v>
                </c:pt>
                <c:pt idx="2">
                  <c:v>2025</c:v>
                </c:pt>
                <c:pt idx="3">
                  <c:v>2026</c:v>
                </c:pt>
                <c:pt idx="4">
                  <c:v>2027</c:v>
                </c:pt>
                <c:pt idx="5">
                  <c:v>2028</c:v>
                </c:pt>
                <c:pt idx="6">
                  <c:v>2029</c:v>
                </c:pt>
              </c:numCache>
            </c:numRef>
          </c:cat>
          <c:val>
            <c:numRef>
              <c:extLst>
                <c:ext xmlns:c15="http://schemas.microsoft.com/office/drawing/2012/chart" uri="{02D57815-91ED-43cb-92C2-25804820EDAC}">
                  <c15:fullRef>
                    <c15:sqref>'Data 1.22'!$E$6:$E$13</c15:sqref>
                  </c15:fullRef>
                </c:ext>
              </c:extLst>
              <c:f>'Data 1.22'!$E$7:$E$13</c:f>
              <c:numCache>
                <c:formatCode>0.0</c:formatCode>
                <c:ptCount val="7"/>
                <c:pt idx="0">
                  <c:v>123.398</c:v>
                </c:pt>
                <c:pt idx="1">
                  <c:v>133.22</c:v>
                </c:pt>
                <c:pt idx="2">
                  <c:v>134.02599999999998</c:v>
                </c:pt>
                <c:pt idx="3">
                  <c:v>138.696</c:v>
                </c:pt>
                <c:pt idx="4">
                  <c:v>143.36500000000004</c:v>
                </c:pt>
                <c:pt idx="5">
                  <c:v>150.24099999999999</c:v>
                </c:pt>
                <c:pt idx="6">
                  <c:v>158.53799999999998</c:v>
                </c:pt>
              </c:numCache>
            </c:numRef>
          </c:val>
          <c:smooth val="0"/>
          <c:extLst>
            <c:ext xmlns:c16="http://schemas.microsoft.com/office/drawing/2014/chart" uri="{C3380CC4-5D6E-409C-BE32-E72D297353CC}">
              <c16:uniqueId val="{00000002-C68D-4EF6-A351-FF2EE63DF333}"/>
            </c:ext>
          </c:extLst>
        </c:ser>
        <c:dLbls>
          <c:showLegendKey val="0"/>
          <c:showVal val="0"/>
          <c:showCatName val="0"/>
          <c:showSerName val="0"/>
          <c:showPercent val="0"/>
          <c:showBubbleSize val="0"/>
        </c:dLbls>
        <c:smooth val="0"/>
        <c:axId val="555420144"/>
        <c:axId val="555421128"/>
      </c:lineChart>
      <c:catAx>
        <c:axId val="555420144"/>
        <c:scaling>
          <c:orientation val="minMax"/>
        </c:scaling>
        <c:delete val="0"/>
        <c:axPos val="b"/>
        <c:numFmt formatCode="0_ ;\-0\ " sourceLinked="0"/>
        <c:majorTickMark val="out"/>
        <c:minorTickMark val="none"/>
        <c:tickLblPos val="low"/>
        <c:spPr>
          <a:ln w="9525">
            <a:solidFill>
              <a:schemeClr val="tx1"/>
            </a:solidFill>
            <a:prstDash val="solid"/>
          </a:ln>
        </c:spPr>
        <c:txPr>
          <a:bodyPr rot="0" vert="horz"/>
          <a:lstStyle/>
          <a:p>
            <a:pPr>
              <a:defRPr sz="1800">
                <a:latin typeface="Arial"/>
                <a:ea typeface="Arial"/>
                <a:cs typeface="Arial"/>
              </a:defRPr>
            </a:pPr>
            <a:endParaRPr lang="en-US"/>
          </a:p>
        </c:txPr>
        <c:crossAx val="555421128"/>
        <c:crosses val="autoZero"/>
        <c:auto val="1"/>
        <c:lblAlgn val="ctr"/>
        <c:lblOffset val="100"/>
        <c:noMultiLvlLbl val="1"/>
      </c:catAx>
      <c:valAx>
        <c:axId val="555421128"/>
        <c:scaling>
          <c:orientation val="minMax"/>
          <c:max val="170"/>
          <c:min val="12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chemeClr val="tx1"/>
            </a:solidFill>
            <a:prstDash val="solid"/>
          </a:ln>
          <a:effectLst/>
        </c:spPr>
        <c:txPr>
          <a:bodyPr/>
          <a:lstStyle/>
          <a:p>
            <a:pPr>
              <a:defRPr sz="1800">
                <a:latin typeface="Arial"/>
                <a:ea typeface="Arial"/>
                <a:cs typeface="Arial"/>
              </a:defRPr>
            </a:pPr>
            <a:endParaRPr lang="en-US"/>
          </a:p>
        </c:txPr>
        <c:crossAx val="555420144"/>
        <c:crossesAt val="3"/>
        <c:crossBetween val="between"/>
        <c:majorUnit val="10"/>
      </c:valAx>
    </c:plotArea>
    <c:legend>
      <c:legendPos val="b"/>
      <c:layout>
        <c:manualLayout>
          <c:xMode val="edge"/>
          <c:yMode val="edge"/>
          <c:x val="0.10727271907224244"/>
          <c:y val="0.93111369094828844"/>
          <c:w val="0.80407906368582427"/>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37769423828848E-2"/>
          <c:y val="0.1041368358366969"/>
          <c:w val="0.83120549542362065"/>
          <c:h val="0.69313010638560468"/>
        </c:manualLayout>
      </c:layout>
      <c:barChart>
        <c:barDir val="col"/>
        <c:grouping val="clustered"/>
        <c:varyColors val="0"/>
        <c:ser>
          <c:idx val="1"/>
          <c:order val="0"/>
          <c:tx>
            <c:strRef>
              <c:f>'Data 2.1'!$C$4</c:f>
              <c:strCache>
                <c:ptCount val="1"/>
                <c:pt idx="0">
                  <c:v>OBEGALx ($b)</c:v>
                </c:pt>
              </c:strCache>
            </c:strRef>
          </c:tx>
          <c:spPr>
            <a:solidFill>
              <a:srgbClr val="0083AC"/>
            </a:solidFill>
            <a:ln w="28575">
              <a:noFill/>
            </a:ln>
          </c:spPr>
          <c:invertIfNegative val="0"/>
          <c:cat>
            <c:strRef>
              <c:f>'Data 2.1'!$B$6:$B$15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2.1'!$C$6:$C$15</c:f>
              <c:numCache>
                <c:formatCode>_(* #,##0.0_);_(* \(#,##0.0\);_(* "-"??_);_(@_)</c:formatCode>
                <c:ptCount val="10"/>
                <c:pt idx="0">
                  <c:v>-20.902000000000001</c:v>
                </c:pt>
                <c:pt idx="1">
                  <c:v>-2.5590000000000002</c:v>
                </c:pt>
                <c:pt idx="2">
                  <c:v>-8.6639999999999997</c:v>
                </c:pt>
                <c:pt idx="3">
                  <c:v>-7.1989999999999998</c:v>
                </c:pt>
                <c:pt idx="4">
                  <c:v>-8.7729999999999997</c:v>
                </c:pt>
                <c:pt idx="5">
                  <c:v>-10.175000000000001</c:v>
                </c:pt>
                <c:pt idx="6">
                  <c:v>-12.074999999999999</c:v>
                </c:pt>
                <c:pt idx="7">
                  <c:v>-8.1449999999999996</c:v>
                </c:pt>
                <c:pt idx="8">
                  <c:v>-3.093</c:v>
                </c:pt>
                <c:pt idx="9">
                  <c:v>0.214</c:v>
                </c:pt>
              </c:numCache>
            </c:numRef>
          </c:val>
          <c:extLst>
            <c:ext xmlns:c16="http://schemas.microsoft.com/office/drawing/2014/chart" uri="{C3380CC4-5D6E-409C-BE32-E72D297353CC}">
              <c16:uniqueId val="{00000000-5022-43E7-ACFA-698047124D0C}"/>
            </c:ext>
          </c:extLst>
        </c:ser>
        <c:dLbls>
          <c:showLegendKey val="0"/>
          <c:showVal val="0"/>
          <c:showCatName val="0"/>
          <c:showSerName val="0"/>
          <c:showPercent val="0"/>
          <c:showBubbleSize val="0"/>
        </c:dLbls>
        <c:gapWidth val="150"/>
        <c:axId val="753102016"/>
        <c:axId val="753095352"/>
      </c:barChart>
      <c:lineChart>
        <c:grouping val="standard"/>
        <c:varyColors val="0"/>
        <c:ser>
          <c:idx val="2"/>
          <c:order val="1"/>
          <c:tx>
            <c:strRef>
              <c:f>'Data 2.1'!$D$4</c:f>
              <c:strCache>
                <c:ptCount val="1"/>
                <c:pt idx="0">
                  <c:v>OBEGALx as a % of nominal GDP (RHS)</c:v>
                </c:pt>
              </c:strCache>
            </c:strRef>
          </c:tx>
          <c:spPr>
            <a:ln w="38100">
              <a:solidFill>
                <a:srgbClr val="3E403A"/>
              </a:solidFill>
            </a:ln>
          </c:spPr>
          <c:marker>
            <c:symbol val="none"/>
          </c:marker>
          <c:cat>
            <c:strRef>
              <c:f>'Data 2.1'!$B$6:$B$15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2.1'!$D$6:$D$15</c:f>
              <c:numCache>
                <c:formatCode>_(* #,##0.0_);_(* \(#,##0.0\);_(* "-"??_);_(@_)</c:formatCode>
                <c:ptCount val="10"/>
                <c:pt idx="0">
                  <c:v>-6.6000000000000005</c:v>
                </c:pt>
                <c:pt idx="1">
                  <c:v>-0.70000000000000007</c:v>
                </c:pt>
                <c:pt idx="2">
                  <c:v>-2.4</c:v>
                </c:pt>
                <c:pt idx="3">
                  <c:v>-1.7999999999999998</c:v>
                </c:pt>
                <c:pt idx="4">
                  <c:v>-2.1</c:v>
                </c:pt>
                <c:pt idx="5">
                  <c:v>-2.2999999999999998</c:v>
                </c:pt>
                <c:pt idx="6">
                  <c:v>-2.6</c:v>
                </c:pt>
                <c:pt idx="7">
                  <c:v>-1.7000000000000002</c:v>
                </c:pt>
                <c:pt idx="8">
                  <c:v>-0.6</c:v>
                </c:pt>
                <c:pt idx="9">
                  <c:v>0</c:v>
                </c:pt>
              </c:numCache>
            </c:numRef>
          </c:val>
          <c:smooth val="0"/>
          <c:extLst>
            <c:ext xmlns:c16="http://schemas.microsoft.com/office/drawing/2014/chart" uri="{C3380CC4-5D6E-409C-BE32-E72D297353CC}">
              <c16:uniqueId val="{00000001-5022-43E7-ACFA-698047124D0C}"/>
            </c:ext>
          </c:extLst>
        </c:ser>
        <c:dLbls>
          <c:showLegendKey val="0"/>
          <c:showVal val="0"/>
          <c:showCatName val="0"/>
          <c:showSerName val="0"/>
          <c:showPercent val="0"/>
          <c:showBubbleSize val="0"/>
        </c:dLbls>
        <c:marker val="1"/>
        <c:smooth val="0"/>
        <c:axId val="990241072"/>
        <c:axId val="990242512"/>
      </c:lineChart>
      <c:catAx>
        <c:axId val="753102016"/>
        <c:scaling>
          <c:orientation val="minMax"/>
        </c:scaling>
        <c:delete val="0"/>
        <c:axPos val="b"/>
        <c:title>
          <c:tx>
            <c:rich>
              <a:bodyPr/>
              <a:lstStyle/>
              <a:p>
                <a:pPr>
                  <a:defRPr sz="1800"/>
                </a:pPr>
                <a:r>
                  <a:rPr lang="en-NZ" sz="1800"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noFill/>
          <a:ln w="6350">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max val="2"/>
          <c:min val="-22"/>
        </c:scaling>
        <c:delete val="0"/>
        <c:axPos val="l"/>
        <c:majorGridlines>
          <c:spPr>
            <a:ln w="9525">
              <a:solidFill>
                <a:srgbClr val="7F7F7F"/>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majorUnit val="4"/>
      </c:valAx>
      <c:valAx>
        <c:axId val="990242512"/>
        <c:scaling>
          <c:orientation val="minMax"/>
          <c:max val="1"/>
          <c:min val="-11"/>
        </c:scaling>
        <c:delete val="0"/>
        <c:axPos val="r"/>
        <c:numFmt formatCode="#,##0" sourceLinked="0"/>
        <c:majorTickMark val="out"/>
        <c:minorTickMark val="none"/>
        <c:tickLblPos val="nextTo"/>
        <c:spPr>
          <a:ln>
            <a:noFill/>
          </a:ln>
        </c:spPr>
        <c:crossAx val="990241072"/>
        <c:crosses val="max"/>
        <c:crossBetween val="between"/>
        <c:minorUnit val="0.5"/>
      </c:valAx>
      <c:catAx>
        <c:axId val="990241072"/>
        <c:scaling>
          <c:orientation val="minMax"/>
        </c:scaling>
        <c:delete val="1"/>
        <c:axPos val="b"/>
        <c:numFmt formatCode="General" sourceLinked="1"/>
        <c:majorTickMark val="out"/>
        <c:minorTickMark val="none"/>
        <c:tickLblPos val="nextTo"/>
        <c:crossAx val="990242512"/>
        <c:crosses val="autoZero"/>
        <c:auto val="1"/>
        <c:lblAlgn val="ctr"/>
        <c:lblOffset val="100"/>
        <c:noMultiLvlLbl val="0"/>
      </c:catAx>
      <c:spPr>
        <a:noFill/>
        <a:ln w="25400">
          <a:noFill/>
        </a:ln>
      </c:spPr>
    </c:plotArea>
    <c:legend>
      <c:legendPos val="b"/>
      <c:layout>
        <c:manualLayout>
          <c:xMode val="edge"/>
          <c:yMode val="edge"/>
          <c:x val="0.11892580143774746"/>
          <c:y val="0.93859368610244709"/>
          <c:w val="0.76214839712450511"/>
          <c:h val="6.1406313897552932E-2"/>
        </c:manualLayout>
      </c:layout>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800" b="1" i="0" u="none" strike="noStrike" kern="1200" spc="0" baseline="0">
                <a:solidFill>
                  <a:schemeClr val="tx1"/>
                </a:solidFill>
                <a:latin typeface="+mn-lt"/>
                <a:ea typeface="+mn-ea"/>
                <a:cs typeface="+mn-cs"/>
              </a:defRPr>
            </a:pPr>
            <a:r>
              <a:rPr lang="en-NZ" sz="1800" b="1">
                <a:latin typeface="Arial" panose="020B0604020202020204" pitchFamily="34" charset="0"/>
                <a:cs typeface="Arial" panose="020B0604020202020204" pitchFamily="34" charset="0"/>
              </a:rPr>
              <a:t>% growth</a:t>
            </a:r>
          </a:p>
        </c:rich>
      </c:tx>
      <c:layout>
        <c:manualLayout>
          <c:xMode val="edge"/>
          <c:yMode val="edge"/>
          <c:x val="0"/>
          <c:y val="3.2274326694330675E-2"/>
        </c:manualLayout>
      </c:layout>
      <c:overlay val="0"/>
      <c:spPr>
        <a:noFill/>
        <a:ln>
          <a:noFill/>
        </a:ln>
        <a:effectLst/>
      </c:spPr>
      <c:txPr>
        <a:bodyPr rot="0" spcFirstLastPara="1" vertOverflow="ellipsis" vert="horz" wrap="square" anchor="ctr" anchorCtr="1"/>
        <a:lstStyle/>
        <a:p>
          <a:pPr>
            <a:defRPr lang="en-US"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8.1138334551842883E-2"/>
          <c:y val="0.12957396041886018"/>
          <c:w val="0.88402488667480628"/>
          <c:h val="0.61967217676584974"/>
        </c:manualLayout>
      </c:layout>
      <c:lineChart>
        <c:grouping val="standard"/>
        <c:varyColors val="0"/>
        <c:ser>
          <c:idx val="0"/>
          <c:order val="0"/>
          <c:tx>
            <c:v>Core Crown tax revenue</c:v>
          </c:tx>
          <c:spPr>
            <a:ln w="38100" cap="rnd">
              <a:solidFill>
                <a:srgbClr val="0083AC"/>
              </a:solidFill>
              <a:round/>
            </a:ln>
            <a:effectLst/>
          </c:spPr>
          <c:marker>
            <c:symbol val="none"/>
          </c:marker>
          <c:cat>
            <c:strRef>
              <c:f>'Data 2.2'!$B$6:$B$11</c:f>
              <c:strCache>
                <c:ptCount val="6"/>
                <c:pt idx="0">
                  <c:v>2024</c:v>
                </c:pt>
                <c:pt idx="1">
                  <c:v>2025</c:v>
                </c:pt>
                <c:pt idx="2">
                  <c:v>2026</c:v>
                </c:pt>
                <c:pt idx="3">
                  <c:v>2027</c:v>
                </c:pt>
                <c:pt idx="4">
                  <c:v>2028</c:v>
                </c:pt>
                <c:pt idx="5">
                  <c:v>2029</c:v>
                </c:pt>
              </c:strCache>
            </c:strRef>
          </c:cat>
          <c:val>
            <c:numRef>
              <c:f>'Data 2.2'!$C$6:$C$11</c:f>
              <c:numCache>
                <c:formatCode>0.0</c:formatCode>
                <c:ptCount val="6"/>
                <c:pt idx="0">
                  <c:v>7.3052208120472057</c:v>
                </c:pt>
                <c:pt idx="1">
                  <c:v>0.27205016339598226</c:v>
                </c:pt>
                <c:pt idx="2">
                  <c:v>3.4327592767217565</c:v>
                </c:pt>
                <c:pt idx="3">
                  <c:v>6.3769553117302715</c:v>
                </c:pt>
                <c:pt idx="4">
                  <c:v>5.6180366566930786</c:v>
                </c:pt>
                <c:pt idx="5">
                  <c:v>5.487184232441936</c:v>
                </c:pt>
              </c:numCache>
            </c:numRef>
          </c:val>
          <c:smooth val="0"/>
          <c:extLst>
            <c:ext xmlns:c16="http://schemas.microsoft.com/office/drawing/2014/chart" uri="{C3380CC4-5D6E-409C-BE32-E72D297353CC}">
              <c16:uniqueId val="{00000000-1DA4-4506-97EA-45D37FA4B186}"/>
            </c:ext>
          </c:extLst>
        </c:ser>
        <c:ser>
          <c:idx val="1"/>
          <c:order val="1"/>
          <c:tx>
            <c:v>Core Crown expenses</c:v>
          </c:tx>
          <c:spPr>
            <a:ln w="38100" cap="rnd">
              <a:solidFill>
                <a:srgbClr val="3E403A"/>
              </a:solidFill>
              <a:round/>
            </a:ln>
            <a:effectLst/>
          </c:spPr>
          <c:marker>
            <c:symbol val="none"/>
          </c:marker>
          <c:cat>
            <c:strRef>
              <c:f>'Data 2.2'!$B$6:$B$11</c:f>
              <c:strCache>
                <c:ptCount val="6"/>
                <c:pt idx="0">
                  <c:v>2024</c:v>
                </c:pt>
                <c:pt idx="1">
                  <c:v>2025</c:v>
                </c:pt>
                <c:pt idx="2">
                  <c:v>2026</c:v>
                </c:pt>
                <c:pt idx="3">
                  <c:v>2027</c:v>
                </c:pt>
                <c:pt idx="4">
                  <c:v>2028</c:v>
                </c:pt>
                <c:pt idx="5">
                  <c:v>2029</c:v>
                </c:pt>
              </c:strCache>
            </c:strRef>
          </c:cat>
          <c:val>
            <c:numRef>
              <c:f>'Data 2.2'!$D$6:$D$11</c:f>
              <c:numCache>
                <c:formatCode>0.0</c:formatCode>
                <c:ptCount val="6"/>
                <c:pt idx="0">
                  <c:v>8.9548027027450736</c:v>
                </c:pt>
                <c:pt idx="1">
                  <c:v>2.3086663117454926</c:v>
                </c:pt>
                <c:pt idx="2">
                  <c:v>5.7254565527716643</c:v>
                </c:pt>
                <c:pt idx="3">
                  <c:v>1.8576778029784036</c:v>
                </c:pt>
                <c:pt idx="4">
                  <c:v>2.4062634678925443</c:v>
                </c:pt>
                <c:pt idx="5">
                  <c:v>3.2723956971694923</c:v>
                </c:pt>
              </c:numCache>
            </c:numRef>
          </c:val>
          <c:smooth val="0"/>
          <c:extLst>
            <c:ext xmlns:c16="http://schemas.microsoft.com/office/drawing/2014/chart" uri="{C3380CC4-5D6E-409C-BE32-E72D297353CC}">
              <c16:uniqueId val="{00000001-1DA4-4506-97EA-45D37FA4B186}"/>
            </c:ext>
          </c:extLst>
        </c:ser>
        <c:dLbls>
          <c:showLegendKey val="0"/>
          <c:showVal val="0"/>
          <c:showCatName val="0"/>
          <c:showSerName val="0"/>
          <c:showPercent val="0"/>
          <c:showBubbleSize val="0"/>
        </c:dLbls>
        <c:smooth val="0"/>
        <c:axId val="1041019888"/>
        <c:axId val="1041018576"/>
      </c:lineChart>
      <c:catAx>
        <c:axId val="104101988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1018576"/>
        <c:crosses val="autoZero"/>
        <c:auto val="1"/>
        <c:lblAlgn val="ctr"/>
        <c:lblOffset val="100"/>
        <c:noMultiLvlLbl val="0"/>
      </c:catAx>
      <c:valAx>
        <c:axId val="1041018576"/>
        <c:scaling>
          <c:orientation val="minMax"/>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101988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   </a:t>
            </a:r>
          </a:p>
        </c:rich>
      </c:tx>
      <c:overlay val="0"/>
      <c:spPr>
        <a:noFill/>
        <a:ln>
          <a:noFill/>
        </a:ln>
        <a:effectLst/>
      </c:spPr>
      <c:txPr>
        <a:bodyPr rot="0" spcFirstLastPara="1" vertOverflow="ellipsis" vert="horz" wrap="square" anchor="ctr" anchorCtr="1"/>
        <a:lstStyle/>
        <a:p>
          <a:pPr>
            <a:defRPr sz="21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232163721070977E-2"/>
          <c:y val="0.10696746735737465"/>
          <c:w val="0.89114045148128063"/>
          <c:h val="0.61788088497847371"/>
        </c:manualLayout>
      </c:layout>
      <c:lineChart>
        <c:grouping val="standard"/>
        <c:varyColors val="0"/>
        <c:ser>
          <c:idx val="0"/>
          <c:order val="0"/>
          <c:tx>
            <c:strRef>
              <c:f>'Data 2.3'!$C$4</c:f>
              <c:strCache>
                <c:ptCount val="1"/>
                <c:pt idx="0">
                  <c:v>OBEGALx </c:v>
                </c:pt>
              </c:strCache>
            </c:strRef>
          </c:tx>
          <c:spPr>
            <a:ln w="38100" cap="rnd">
              <a:solidFill>
                <a:srgbClr val="67A854"/>
              </a:solidFill>
              <a:round/>
            </a:ln>
            <a:effectLst/>
          </c:spPr>
          <c:marker>
            <c:symbol val="none"/>
          </c:marker>
          <c:cat>
            <c:strRef>
              <c:f>'Data 2.3'!$B$6:$B$15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2.3'!$C$6:$C$15</c:f>
              <c:numCache>
                <c:formatCode>0.0</c:formatCode>
                <c:ptCount val="10"/>
                <c:pt idx="0">
                  <c:v>-20.9</c:v>
                </c:pt>
                <c:pt idx="1">
                  <c:v>-2.6</c:v>
                </c:pt>
                <c:pt idx="2">
                  <c:v>-8.6999999999999993</c:v>
                </c:pt>
                <c:pt idx="3">
                  <c:v>-7.2</c:v>
                </c:pt>
                <c:pt idx="4">
                  <c:v>-8.8000000000000007</c:v>
                </c:pt>
                <c:pt idx="5">
                  <c:v>-10.199999999999999</c:v>
                </c:pt>
                <c:pt idx="6">
                  <c:v>-12.1</c:v>
                </c:pt>
                <c:pt idx="7">
                  <c:v>-8.1</c:v>
                </c:pt>
                <c:pt idx="8">
                  <c:v>-3.1</c:v>
                </c:pt>
                <c:pt idx="9">
                  <c:v>0.2</c:v>
                </c:pt>
              </c:numCache>
            </c:numRef>
          </c:val>
          <c:smooth val="0"/>
          <c:extLst>
            <c:ext xmlns:c16="http://schemas.microsoft.com/office/drawing/2014/chart" uri="{C3380CC4-5D6E-409C-BE32-E72D297353CC}">
              <c16:uniqueId val="{00000000-8055-4AB4-98A9-0E67F2C29373}"/>
            </c:ext>
          </c:extLst>
        </c:ser>
        <c:ser>
          <c:idx val="3"/>
          <c:order val="1"/>
          <c:tx>
            <c:strRef>
              <c:f>'Data 2.3'!$D$4</c:f>
              <c:strCache>
                <c:ptCount val="1"/>
                <c:pt idx="0">
                  <c:v>OBEGAL</c:v>
                </c:pt>
              </c:strCache>
            </c:strRef>
          </c:tx>
          <c:spPr>
            <a:ln w="38100" cap="rnd">
              <a:solidFill>
                <a:srgbClr val="A9A7A5"/>
              </a:solidFill>
              <a:round/>
            </a:ln>
            <a:effectLst/>
          </c:spPr>
          <c:marker>
            <c:symbol val="none"/>
          </c:marker>
          <c:val>
            <c:numRef>
              <c:f>'Data 2.3'!$D$6:$D$15</c:f>
              <c:numCache>
                <c:formatCode>0.0</c:formatCode>
                <c:ptCount val="10"/>
                <c:pt idx="0">
                  <c:v>-23.1</c:v>
                </c:pt>
                <c:pt idx="1">
                  <c:v>-4.5999999999999996</c:v>
                </c:pt>
                <c:pt idx="2">
                  <c:v>-9.6999999999999993</c:v>
                </c:pt>
                <c:pt idx="3">
                  <c:v>-9.4</c:v>
                </c:pt>
                <c:pt idx="4">
                  <c:v>-12.9</c:v>
                </c:pt>
                <c:pt idx="5">
                  <c:v>-14.7</c:v>
                </c:pt>
                <c:pt idx="6">
                  <c:v>-15.6</c:v>
                </c:pt>
                <c:pt idx="7">
                  <c:v>-11.8</c:v>
                </c:pt>
                <c:pt idx="8">
                  <c:v>-6.6</c:v>
                </c:pt>
                <c:pt idx="9">
                  <c:v>-3</c:v>
                </c:pt>
              </c:numCache>
            </c:numRef>
          </c:val>
          <c:smooth val="0"/>
          <c:extLst>
            <c:ext xmlns:c16="http://schemas.microsoft.com/office/drawing/2014/chart" uri="{C3380CC4-5D6E-409C-BE32-E72D297353CC}">
              <c16:uniqueId val="{00000001-8055-4AB4-98A9-0E67F2C29373}"/>
            </c:ext>
          </c:extLst>
        </c:ser>
        <c:ser>
          <c:idx val="1"/>
          <c:order val="2"/>
          <c:tx>
            <c:strRef>
              <c:f>'Data 2.3'!$E$4</c:f>
              <c:strCache>
                <c:ptCount val="1"/>
                <c:pt idx="0">
                  <c:v>Operating balance </c:v>
                </c:pt>
              </c:strCache>
            </c:strRef>
          </c:tx>
          <c:spPr>
            <a:ln w="38100" cap="rnd">
              <a:solidFill>
                <a:srgbClr val="0083AC"/>
              </a:solidFill>
              <a:round/>
            </a:ln>
            <a:effectLst/>
          </c:spPr>
          <c:marker>
            <c:symbol val="none"/>
          </c:marker>
          <c:cat>
            <c:strRef>
              <c:f>'Data 2.3'!$B$6:$B$15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2.3'!$E$6:$E$15</c:f>
              <c:numCache>
                <c:formatCode>0.0</c:formatCode>
                <c:ptCount val="10"/>
                <c:pt idx="0">
                  <c:v>-30.04</c:v>
                </c:pt>
                <c:pt idx="1">
                  <c:v>16.158999999999999</c:v>
                </c:pt>
                <c:pt idx="2">
                  <c:v>-16.931999999999999</c:v>
                </c:pt>
                <c:pt idx="3">
                  <c:v>5.3209999999999997</c:v>
                </c:pt>
                <c:pt idx="4">
                  <c:v>-8.3650000000000002</c:v>
                </c:pt>
                <c:pt idx="5">
                  <c:v>-5.4930000000000003</c:v>
                </c:pt>
                <c:pt idx="6">
                  <c:v>-9.8840000000000003</c:v>
                </c:pt>
                <c:pt idx="7">
                  <c:v>-5.665</c:v>
                </c:pt>
                <c:pt idx="8">
                  <c:v>-3.9E-2</c:v>
                </c:pt>
                <c:pt idx="9">
                  <c:v>4.0709999999999997</c:v>
                </c:pt>
              </c:numCache>
            </c:numRef>
          </c:val>
          <c:smooth val="0"/>
          <c:extLst>
            <c:ext xmlns:c16="http://schemas.microsoft.com/office/drawing/2014/chart" uri="{C3380CC4-5D6E-409C-BE32-E72D297353CC}">
              <c16:uniqueId val="{00000002-8055-4AB4-98A9-0E67F2C29373}"/>
            </c:ext>
          </c:extLst>
        </c:ser>
        <c:ser>
          <c:idx val="2"/>
          <c:order val="3"/>
          <c:tx>
            <c:strRef>
              <c:f>'Data 2.3'!$F$4</c:f>
              <c:strCache>
                <c:ptCount val="1"/>
                <c:pt idx="0">
                  <c:v>Structural balance (OBEGALx)</c:v>
                </c:pt>
              </c:strCache>
            </c:strRef>
          </c:tx>
          <c:spPr>
            <a:ln w="38100" cap="rnd">
              <a:solidFill>
                <a:srgbClr val="3E403A"/>
              </a:solidFill>
              <a:round/>
            </a:ln>
            <a:effectLst/>
          </c:spPr>
          <c:marker>
            <c:symbol val="none"/>
          </c:marker>
          <c:cat>
            <c:strRef>
              <c:f>'Data 2.3'!$B$6:$B$15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2.3'!$F$6:$F$15</c:f>
              <c:numCache>
                <c:formatCode>0.0</c:formatCode>
                <c:ptCount val="10"/>
                <c:pt idx="0">
                  <c:v>-8.9</c:v>
                </c:pt>
                <c:pt idx="1">
                  <c:v>0.5</c:v>
                </c:pt>
                <c:pt idx="2">
                  <c:v>2.5</c:v>
                </c:pt>
                <c:pt idx="3">
                  <c:v>-7.3</c:v>
                </c:pt>
                <c:pt idx="4">
                  <c:v>-8.1</c:v>
                </c:pt>
                <c:pt idx="5">
                  <c:v>-3.7</c:v>
                </c:pt>
                <c:pt idx="6">
                  <c:v>-8.5</c:v>
                </c:pt>
                <c:pt idx="7">
                  <c:v>-5.8</c:v>
                </c:pt>
                <c:pt idx="8">
                  <c:v>-2.1</c:v>
                </c:pt>
                <c:pt idx="9">
                  <c:v>0.8</c:v>
                </c:pt>
              </c:numCache>
            </c:numRef>
          </c:val>
          <c:smooth val="0"/>
          <c:extLst>
            <c:ext xmlns:c16="http://schemas.microsoft.com/office/drawing/2014/chart" uri="{C3380CC4-5D6E-409C-BE32-E72D297353CC}">
              <c16:uniqueId val="{00000003-8055-4AB4-98A9-0E67F2C29373}"/>
            </c:ext>
          </c:extLst>
        </c:ser>
        <c:dLbls>
          <c:showLegendKey val="0"/>
          <c:showVal val="0"/>
          <c:showCatName val="0"/>
          <c:showSerName val="0"/>
          <c:showPercent val="0"/>
          <c:showBubbleSize val="0"/>
        </c:dLbls>
        <c:smooth val="0"/>
        <c:axId val="1866599279"/>
        <c:axId val="430942575"/>
      </c:lineChart>
      <c:catAx>
        <c:axId val="1866599279"/>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b="1">
                    <a:solidFill>
                      <a:sysClr val="windowText" lastClr="000000"/>
                    </a:solidFill>
                  </a:rPr>
                  <a:t>Year ending 30 June</a:t>
                </a:r>
              </a:p>
            </c:rich>
          </c:tx>
          <c:layout>
            <c:manualLayout>
              <c:xMode val="edge"/>
              <c:yMode val="edge"/>
              <c:x val="0.38595275590551181"/>
              <c:y val="0.82662963192593064"/>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low"/>
        <c:spPr>
          <a:noFill/>
          <a:ln w="3175" cap="flat" cmpd="sng" algn="ctr">
            <a:solidFill>
              <a:schemeClr val="tx1"/>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0942575"/>
        <c:crossesAt val="0.15000000000000002"/>
        <c:auto val="1"/>
        <c:lblAlgn val="ctr"/>
        <c:lblOffset val="100"/>
        <c:tickMarkSkip val="1"/>
        <c:noMultiLvlLbl val="0"/>
      </c:catAx>
      <c:valAx>
        <c:axId val="430942575"/>
        <c:scaling>
          <c:orientation val="minMax"/>
          <c:max val="20"/>
          <c:min val="-35"/>
        </c:scaling>
        <c:delete val="0"/>
        <c:axPos val="l"/>
        <c:majorGridlines>
          <c:spPr>
            <a:ln w="9525" cap="flat" cmpd="sng" algn="ctr">
              <a:solidFill>
                <a:srgbClr val="868686"/>
              </a:solidFill>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b="1">
                    <a:solidFill>
                      <a:sysClr val="windowText" lastClr="000000"/>
                    </a:solidFill>
                  </a:rPr>
                  <a:t>$billions</a:t>
                </a:r>
              </a:p>
            </c:rich>
          </c:tx>
          <c:layout>
            <c:manualLayout>
              <c:xMode val="edge"/>
              <c:yMode val="edge"/>
              <c:x val="6.8241472072795486E-3"/>
              <c:y val="1.3364177926508463E-2"/>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66599279"/>
        <c:crosses val="autoZero"/>
        <c:crossBetween val="between"/>
        <c:majorUnit val="5"/>
      </c:valAx>
      <c:spPr>
        <a:noFill/>
        <a:ln w="9525">
          <a:noFill/>
        </a:ln>
        <a:effectLst/>
      </c:spPr>
    </c:plotArea>
    <c:legend>
      <c:legendPos val="b"/>
      <c:layout>
        <c:manualLayout>
          <c:xMode val="edge"/>
          <c:yMode val="edge"/>
          <c:x val="5.6835816179612295E-2"/>
          <c:y val="0.87272039524471201"/>
          <c:w val="0.89999999999999991"/>
          <c:h val="0.12706847599063709"/>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109678363452181E-2"/>
          <c:y val="0.10968057811453345"/>
          <c:w val="0.83093038835586497"/>
          <c:h val="0.78292848002613891"/>
        </c:manualLayout>
      </c:layout>
      <c:barChart>
        <c:barDir val="col"/>
        <c:grouping val="stacked"/>
        <c:varyColors val="0"/>
        <c:ser>
          <c:idx val="3"/>
          <c:order val="0"/>
          <c:tx>
            <c:strRef>
              <c:f>'Data 2.4'!$B$11</c:f>
              <c:strCache>
                <c:ptCount val="1"/>
                <c:pt idx="0">
                  <c:v>Other saving initiatives</c:v>
                </c:pt>
              </c:strCache>
            </c:strRef>
          </c:tx>
          <c:spPr>
            <a:solidFill>
              <a:srgbClr val="006889"/>
            </a:solidFill>
          </c:spPr>
          <c:invertIfNegative val="0"/>
          <c:dLbls>
            <c:dLbl>
              <c:idx val="1"/>
              <c:layout>
                <c:manualLayout>
                  <c:x val="4.5624646015671178E-4"/>
                  <c:y val="1.0511612981963414E-3"/>
                </c:manualLayout>
              </c:layout>
              <c:tx>
                <c:rich>
                  <a:bodyPr wrap="square" lIns="38100" tIns="19050" rIns="38100" bIns="19050" anchor="ctr">
                    <a:noAutofit/>
                  </a:bodyPr>
                  <a:lstStyle/>
                  <a:p>
                    <a:pPr>
                      <a:defRPr sz="1600">
                        <a:solidFill>
                          <a:schemeClr val="bg1"/>
                        </a:solidFill>
                      </a:defRPr>
                    </a:pPr>
                    <a:fld id="{C15A2AEB-C524-44B5-B2FC-BF712E54A933}" type="SERIESNAME">
                      <a:rPr lang="en-US" sz="1600">
                        <a:solidFill>
                          <a:schemeClr val="bg1"/>
                        </a:solidFill>
                      </a:rPr>
                      <a:pPr>
                        <a:defRPr sz="1600">
                          <a:solidFill>
                            <a:schemeClr val="bg1"/>
                          </a:solidFill>
                        </a:defRPr>
                      </a:pPr>
                      <a:t>[SERIES NAME]</a:t>
                    </a:fld>
                    <a:endParaRPr lang="en-US" sz="1600" baseline="0">
                      <a:solidFill>
                        <a:schemeClr val="bg1"/>
                      </a:solidFill>
                    </a:endParaRPr>
                  </a:p>
                  <a:p>
                    <a:pPr>
                      <a:defRPr sz="1600">
                        <a:solidFill>
                          <a:schemeClr val="bg1"/>
                        </a:solidFill>
                      </a:defRPr>
                    </a:pPr>
                    <a:fld id="{AA0F0631-56CE-4D48-A616-454DF6A2E551}" type="VALUE">
                      <a:rPr lang="en-US" sz="1600">
                        <a:solidFill>
                          <a:schemeClr val="bg1"/>
                        </a:solidFill>
                      </a:rPr>
                      <a:pPr>
                        <a:defRPr sz="1600">
                          <a:solidFill>
                            <a:schemeClr val="bg1"/>
                          </a:solidFill>
                        </a:defRPr>
                      </a:pPr>
                      <a:t>[VALUE]</a:t>
                    </a:fld>
                    <a:r>
                      <a:rPr lang="en-US" sz="1600">
                        <a:solidFill>
                          <a:schemeClr val="bg1"/>
                        </a:solidFill>
                      </a:rPr>
                      <a:t> billion</a:t>
                    </a:r>
                  </a:p>
                </c:rich>
              </c:tx>
              <c:spPr>
                <a:noFill/>
                <a:ln>
                  <a:noFill/>
                </a:ln>
                <a:effectLst/>
              </c:sp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30111634191343917"/>
                      <c:h val="0.20831840896155285"/>
                    </c:manualLayout>
                  </c15:layout>
                  <c15:dlblFieldTable/>
                  <c15:showDataLabelsRange val="0"/>
                </c:ext>
                <c:ext xmlns:c16="http://schemas.microsoft.com/office/drawing/2014/chart" uri="{C3380CC4-5D6E-409C-BE32-E72D297353CC}">
                  <c16:uniqueId val="{00000000-9262-4EAB-902D-6984555F6A01}"/>
                </c:ext>
              </c:extLst>
            </c:dLbl>
            <c:spPr>
              <a:noFill/>
              <a:ln>
                <a:noFill/>
              </a:ln>
              <a:effectLst/>
            </c:spPr>
            <c:txPr>
              <a:bodyPr wrap="square" lIns="38100" tIns="19050" rIns="38100" bIns="19050" anchor="ctr">
                <a:spAutoFit/>
              </a:bodyPr>
              <a:lstStyle/>
              <a:p>
                <a:pPr>
                  <a:defRPr sz="1600">
                    <a:solidFill>
                      <a:schemeClr val="bg1"/>
                    </a:solidFill>
                  </a:defRPr>
                </a:pPr>
                <a:endParaRPr lang="en-US"/>
              </a:p>
            </c:txPr>
            <c:dLblPos val="ctr"/>
            <c:showLegendKey val="0"/>
            <c:showVal val="1"/>
            <c:showCatName val="0"/>
            <c:showSerName val="1"/>
            <c:showPercent val="0"/>
            <c:showBubbleSize val="0"/>
            <c:separator>
</c:separator>
            <c:showLeaderLines val="0"/>
            <c:extLst xmlns:c15="http://schemas.microsoft.com/office/drawing/2012/chart">
              <c:ext xmlns:c15="http://schemas.microsoft.com/office/drawing/2012/chart" uri="{CE6537A1-D6FC-4f65-9D91-7224C49458BB}">
                <c15:showLeaderLines val="1"/>
              </c:ext>
            </c:extLst>
          </c:dLbls>
          <c:cat>
            <c:strRef>
              <c:f>'Data 2.4'!$C$4:$D$4</c:f>
              <c:strCache>
                <c:ptCount val="2"/>
                <c:pt idx="0">
                  <c:v>Gross cost</c:v>
                </c:pt>
                <c:pt idx="1">
                  <c:v>Funding</c:v>
                </c:pt>
              </c:strCache>
            </c:strRef>
          </c:cat>
          <c:val>
            <c:numRef>
              <c:f>'Data 2.4'!$C$11:$D$11</c:f>
              <c:numCache>
                <c:formatCode>"$"#,##0.0</c:formatCode>
                <c:ptCount val="2"/>
                <c:pt idx="1">
                  <c:v>2.1000000000000005</c:v>
                </c:pt>
              </c:numCache>
            </c:numRef>
          </c:val>
          <c:extLst xmlns:c15="http://schemas.microsoft.com/office/drawing/2012/chart">
            <c:ext xmlns:c16="http://schemas.microsoft.com/office/drawing/2014/chart" uri="{C3380CC4-5D6E-409C-BE32-E72D297353CC}">
              <c16:uniqueId val="{00000001-9262-4EAB-902D-6984555F6A01}"/>
            </c:ext>
          </c:extLst>
        </c:ser>
        <c:ser>
          <c:idx val="7"/>
          <c:order val="1"/>
          <c:tx>
            <c:strRef>
              <c:f>'Data 2.4'!$B$8</c:f>
              <c:strCache>
                <c:ptCount val="1"/>
                <c:pt idx="0">
                  <c:v>Revenue initiatives</c:v>
                </c:pt>
              </c:strCache>
            </c:strRef>
          </c:tx>
          <c:invertIfNegative val="0"/>
          <c:dLbls>
            <c:dLbl>
              <c:idx val="1"/>
              <c:layout>
                <c:manualLayout>
                  <c:x val="4.5617462163362722E-4"/>
                  <c:y val="-2.3811683449274324E-3"/>
                </c:manualLayout>
              </c:layout>
              <c:tx>
                <c:rich>
                  <a:bodyPr vertOverflow="overflow" horzOverflow="overflow" wrap="square" lIns="38100" tIns="19050" rIns="38100" bIns="19050" anchor="ctr">
                    <a:noAutofit/>
                  </a:bodyPr>
                  <a:lstStyle/>
                  <a:p>
                    <a:pPr>
                      <a:defRPr sz="1250">
                        <a:solidFill>
                          <a:sysClr val="windowText" lastClr="000000"/>
                        </a:solidFill>
                      </a:defRPr>
                    </a:pPr>
                    <a:fld id="{DDF1F45A-0871-4302-9C3E-6FE5780AD320}" type="SERIESNAME">
                      <a:rPr lang="en-US" sz="1250">
                        <a:solidFill>
                          <a:sysClr val="windowText" lastClr="000000"/>
                        </a:solidFill>
                      </a:rPr>
                      <a:pPr>
                        <a:defRPr sz="1250">
                          <a:solidFill>
                            <a:sysClr val="windowText" lastClr="000000"/>
                          </a:solidFill>
                        </a:defRPr>
                      </a:pPr>
                      <a:t>[SERIES NAME]</a:t>
                    </a:fld>
                    <a:endParaRPr lang="en-US" sz="1250" baseline="0">
                      <a:solidFill>
                        <a:sysClr val="windowText" lastClr="000000"/>
                      </a:solidFill>
                    </a:endParaRPr>
                  </a:p>
                  <a:p>
                    <a:pPr>
                      <a:defRPr sz="1250">
                        <a:solidFill>
                          <a:sysClr val="windowText" lastClr="000000"/>
                        </a:solidFill>
                      </a:defRPr>
                    </a:pPr>
                    <a:fld id="{D1E75940-78C7-4F45-8FEB-B6D132E5D09D}" type="VALUE">
                      <a:rPr lang="en-US" sz="1250">
                        <a:solidFill>
                          <a:sysClr val="windowText" lastClr="000000"/>
                        </a:solidFill>
                      </a:rPr>
                      <a:pPr>
                        <a:defRPr sz="1250">
                          <a:solidFill>
                            <a:sysClr val="windowText" lastClr="000000"/>
                          </a:solidFill>
                        </a:defRPr>
                      </a:pPr>
                      <a:t>[VALUE]</a:t>
                    </a:fld>
                    <a:r>
                      <a:rPr lang="en-US" sz="1250">
                        <a:solidFill>
                          <a:sysClr val="windowText" lastClr="000000"/>
                        </a:solidFill>
                      </a:rPr>
                      <a:t> billion</a:t>
                    </a:r>
                  </a:p>
                </c:rich>
              </c:tx>
              <c:spPr>
                <a:noFill/>
                <a:ln>
                  <a:noFill/>
                </a:ln>
                <a:effectLst/>
              </c:sp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30642161684377728"/>
                      <c:h val="0.12696695495808044"/>
                    </c:manualLayout>
                  </c15:layout>
                  <c15:dlblFieldTable/>
                  <c15:showDataLabelsRange val="0"/>
                </c:ext>
                <c:ext xmlns:c16="http://schemas.microsoft.com/office/drawing/2014/chart" uri="{C3380CC4-5D6E-409C-BE32-E72D297353CC}">
                  <c16:uniqueId val="{00000002-9262-4EAB-902D-6984555F6A01}"/>
                </c:ext>
              </c:extLst>
            </c:dLbl>
            <c:spPr>
              <a:noFill/>
              <a:ln>
                <a:noFill/>
              </a:ln>
              <a:effectLst/>
            </c:spPr>
            <c:txPr>
              <a:bodyPr wrap="square" lIns="38100" tIns="19050" rIns="38100" bIns="19050" anchor="ctr">
                <a:spAutoFit/>
              </a:bodyPr>
              <a:lstStyle/>
              <a:p>
                <a:pPr>
                  <a:defRPr sz="1400">
                    <a:solidFill>
                      <a:sysClr val="windowText" lastClr="000000"/>
                    </a:solidFill>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2.4'!$C$4:$D$4</c:f>
              <c:strCache>
                <c:ptCount val="2"/>
                <c:pt idx="0">
                  <c:v>Gross cost</c:v>
                </c:pt>
                <c:pt idx="1">
                  <c:v>Funding</c:v>
                </c:pt>
              </c:strCache>
            </c:strRef>
          </c:cat>
          <c:val>
            <c:numRef>
              <c:f>'Data 2.4'!$C$8:$D$8</c:f>
              <c:numCache>
                <c:formatCode>"$"#,##0.0</c:formatCode>
                <c:ptCount val="2"/>
                <c:pt idx="1">
                  <c:v>0.6</c:v>
                </c:pt>
              </c:numCache>
            </c:numRef>
          </c:val>
          <c:extLst>
            <c:ext xmlns:c16="http://schemas.microsoft.com/office/drawing/2014/chart" uri="{C3380CC4-5D6E-409C-BE32-E72D297353CC}">
              <c16:uniqueId val="{00000003-9262-4EAB-902D-6984555F6A01}"/>
            </c:ext>
          </c:extLst>
        </c:ser>
        <c:ser>
          <c:idx val="6"/>
          <c:order val="2"/>
          <c:tx>
            <c:strRef>
              <c:f>'Data 2.4'!$B$10</c:f>
              <c:strCache>
                <c:ptCount val="1"/>
                <c:pt idx="0">
                  <c:v>Pay equity savings</c:v>
                </c:pt>
              </c:strCache>
            </c:strRef>
          </c:tx>
          <c:invertIfNegative val="0"/>
          <c:dLbls>
            <c:dLbl>
              <c:idx val="1"/>
              <c:layout>
                <c:manualLayout>
                  <c:x val="9.998940913419619E-3"/>
                  <c:y val="-1.050788149029229E-3"/>
                </c:manualLayout>
              </c:layout>
              <c:tx>
                <c:rich>
                  <a:bodyPr wrap="square" lIns="38100" tIns="19050" rIns="38100" bIns="19050" anchor="ctr">
                    <a:noAutofit/>
                  </a:bodyPr>
                  <a:lstStyle/>
                  <a:p>
                    <a:pPr>
                      <a:defRPr sz="1600">
                        <a:solidFill>
                          <a:sysClr val="windowText" lastClr="000000"/>
                        </a:solidFill>
                      </a:defRPr>
                    </a:pPr>
                    <a:fld id="{FDEA387A-84AA-422C-A42A-C2FF736427F2}" type="SERIESNAME">
                      <a:rPr lang="en-US">
                        <a:solidFill>
                          <a:sysClr val="windowText" lastClr="000000"/>
                        </a:solidFill>
                      </a:rPr>
                      <a:pPr>
                        <a:defRPr sz="1600">
                          <a:solidFill>
                            <a:sysClr val="windowText" lastClr="000000"/>
                          </a:solidFill>
                        </a:defRPr>
                      </a:pPr>
                      <a:t>[SERIES NAME]</a:t>
                    </a:fld>
                    <a:r>
                      <a:rPr lang="en-US" baseline="0">
                        <a:solidFill>
                          <a:sysClr val="windowText" lastClr="000000"/>
                        </a:solidFill>
                      </a:rPr>
                      <a:t> </a:t>
                    </a:r>
                    <a:fld id="{02471885-0C65-4B1D-B71C-674BC1438BA0}" type="VALUE">
                      <a:rPr lang="en-US" baseline="0">
                        <a:solidFill>
                          <a:sysClr val="windowText" lastClr="000000"/>
                        </a:solidFill>
                      </a:rPr>
                      <a:pPr>
                        <a:defRPr sz="1600">
                          <a:solidFill>
                            <a:sysClr val="windowText" lastClr="000000"/>
                          </a:solidFill>
                        </a:defRPr>
                      </a:pPr>
                      <a:t>[VALUE]</a:t>
                    </a:fld>
                    <a:r>
                      <a:rPr lang="en-US" baseline="0">
                        <a:solidFill>
                          <a:sysClr val="windowText" lastClr="000000"/>
                        </a:solidFill>
                      </a:rPr>
                      <a:t> billion</a:t>
                    </a:r>
                  </a:p>
                </c:rich>
              </c:tx>
              <c:spPr>
                <a:noFill/>
                <a:ln>
                  <a:noFill/>
                </a:ln>
                <a:effectLst/>
              </c:sp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23437015000566175"/>
                      <c:h val="0.11519567081901738"/>
                    </c:manualLayout>
                  </c15:layout>
                  <c15:dlblFieldTable/>
                  <c15:showDataLabelsRange val="0"/>
                </c:ext>
                <c:ext xmlns:c16="http://schemas.microsoft.com/office/drawing/2014/chart" uri="{C3380CC4-5D6E-409C-BE32-E72D297353CC}">
                  <c16:uniqueId val="{00000004-9262-4EAB-902D-6984555F6A01}"/>
                </c:ext>
              </c:extLst>
            </c:dLbl>
            <c:spPr>
              <a:noFill/>
              <a:ln>
                <a:noFill/>
              </a:ln>
              <a:effectLst/>
            </c:spPr>
            <c:txPr>
              <a:bodyPr wrap="square" lIns="38100" tIns="19050" rIns="38100" bIns="19050" anchor="ctr">
                <a:spAutoFit/>
              </a:bodyPr>
              <a:lstStyle/>
              <a:p>
                <a:pPr>
                  <a:defRPr sz="1600">
                    <a:solidFill>
                      <a:sysClr val="windowText" lastClr="000000"/>
                    </a:solidFill>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2.4'!$C$4:$D$4</c:f>
              <c:strCache>
                <c:ptCount val="2"/>
                <c:pt idx="0">
                  <c:v>Gross cost</c:v>
                </c:pt>
                <c:pt idx="1">
                  <c:v>Funding</c:v>
                </c:pt>
              </c:strCache>
            </c:strRef>
          </c:cat>
          <c:val>
            <c:numRef>
              <c:f>'Data 2.4'!$C$10:$D$10</c:f>
              <c:numCache>
                <c:formatCode>"$"#,##0.0</c:formatCode>
                <c:ptCount val="2"/>
                <c:pt idx="1">
                  <c:v>2.7</c:v>
                </c:pt>
              </c:numCache>
            </c:numRef>
          </c:val>
          <c:extLst>
            <c:ext xmlns:c16="http://schemas.microsoft.com/office/drawing/2014/chart" uri="{C3380CC4-5D6E-409C-BE32-E72D297353CC}">
              <c16:uniqueId val="{00000005-9262-4EAB-902D-6984555F6A01}"/>
            </c:ext>
          </c:extLst>
        </c:ser>
        <c:ser>
          <c:idx val="1"/>
          <c:order val="3"/>
          <c:tx>
            <c:strRef>
              <c:f>'Data 2.4'!$B$9</c:f>
              <c:strCache>
                <c:ptCount val="1"/>
                <c:pt idx="0">
                  <c:v>Budget allowance</c:v>
                </c:pt>
              </c:strCache>
            </c:strRef>
          </c:tx>
          <c:spPr>
            <a:solidFill>
              <a:schemeClr val="bg1">
                <a:lumMod val="65000"/>
              </a:schemeClr>
            </a:solidFill>
          </c:spPr>
          <c:invertIfNegative val="0"/>
          <c:dLbls>
            <c:dLbl>
              <c:idx val="1"/>
              <c:tx>
                <c:rich>
                  <a:bodyPr/>
                  <a:lstStyle/>
                  <a:p>
                    <a:fld id="{273A4FDF-1B98-42B2-8818-4165FC36EAF8}" type="SERIESNAME">
                      <a:rPr lang="en-US"/>
                      <a:pPr/>
                      <a:t>[SERIES NAME]</a:t>
                    </a:fld>
                    <a:endParaRPr lang="en-US" baseline="0"/>
                  </a:p>
                  <a:p>
                    <a:fld id="{78E35EAF-AA4A-46A9-8005-17A2B75E63EE}" type="VALUE">
                      <a:rPr lang="en-US"/>
                      <a:pPr/>
                      <a:t>[VALUE]</a:t>
                    </a:fld>
                    <a:r>
                      <a:rPr lang="en-US"/>
                      <a:t> billion</a:t>
                    </a:r>
                  </a:p>
                </c:rich>
              </c:tx>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298406592822412"/>
                      <c:h val="0.13684694425005059"/>
                    </c:manualLayout>
                  </c15:layout>
                  <c15:dlblFieldTable/>
                  <c15:showDataLabelsRange val="0"/>
                </c:ext>
                <c:ext xmlns:c16="http://schemas.microsoft.com/office/drawing/2014/chart" uri="{C3380CC4-5D6E-409C-BE32-E72D297353CC}">
                  <c16:uniqueId val="{00000006-9262-4EAB-902D-6984555F6A01}"/>
                </c:ext>
              </c:extLst>
            </c:dLbl>
            <c:spPr>
              <a:noFill/>
              <a:ln>
                <a:noFill/>
              </a:ln>
              <a:effectLst/>
            </c:spPr>
            <c:txPr>
              <a:bodyPr wrap="square" lIns="38100" tIns="19050" rIns="38100" bIns="19050" anchor="ctr">
                <a:spAutoFit/>
              </a:bodyPr>
              <a:lstStyle/>
              <a:p>
                <a:pPr>
                  <a:defRPr sz="1600">
                    <a:solidFill>
                      <a:sysClr val="windowText" lastClr="000000"/>
                    </a:solidFill>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2.4'!$C$4:$D$4</c:f>
              <c:strCache>
                <c:ptCount val="2"/>
                <c:pt idx="0">
                  <c:v>Gross cost</c:v>
                </c:pt>
                <c:pt idx="1">
                  <c:v>Funding</c:v>
                </c:pt>
              </c:strCache>
            </c:strRef>
          </c:cat>
          <c:val>
            <c:numRef>
              <c:f>'Data 2.4'!$C$9:$D$9</c:f>
              <c:numCache>
                <c:formatCode>"$"#,##0.0</c:formatCode>
                <c:ptCount val="2"/>
                <c:pt idx="1">
                  <c:v>1.3</c:v>
                </c:pt>
              </c:numCache>
            </c:numRef>
          </c:val>
          <c:extLst>
            <c:ext xmlns:c16="http://schemas.microsoft.com/office/drawing/2014/chart" uri="{C3380CC4-5D6E-409C-BE32-E72D297353CC}">
              <c16:uniqueId val="{00000007-9262-4EAB-902D-6984555F6A01}"/>
            </c:ext>
          </c:extLst>
        </c:ser>
        <c:ser>
          <c:idx val="2"/>
          <c:order val="4"/>
          <c:tx>
            <c:strRef>
              <c:f>'Data 2.4'!$B$6</c:f>
              <c:strCache>
                <c:ptCount val="1"/>
                <c:pt idx="0">
                  <c:v>Tax changes</c:v>
                </c:pt>
              </c:strCache>
            </c:strRef>
          </c:tx>
          <c:spPr>
            <a:solidFill>
              <a:srgbClr val="0083AC"/>
            </a:solidFill>
          </c:spPr>
          <c:invertIfNegative val="0"/>
          <c:dLbls>
            <c:dLbl>
              <c:idx val="0"/>
              <c:tx>
                <c:rich>
                  <a:bodyPr/>
                  <a:lstStyle/>
                  <a:p>
                    <a:fld id="{6C262393-F750-4B63-BE4E-6C335E7B6B6A}" type="SERIESNAME">
                      <a:rPr lang="en-US"/>
                      <a:pPr/>
                      <a:t>[SERIES NAME]</a:t>
                    </a:fld>
                    <a:endParaRPr lang="en-US" baseline="0"/>
                  </a:p>
                  <a:p>
                    <a:fld id="{EBCCAABF-6975-4DDA-99B0-391E27B94D8B}" type="VALUE">
                      <a:rPr lang="en-US"/>
                      <a:pPr/>
                      <a:t>[VALUE]</a:t>
                    </a:fld>
                    <a:r>
                      <a:rPr lang="en-US"/>
                      <a:t> billion</a:t>
                    </a:r>
                  </a:p>
                </c:rich>
              </c:tx>
              <c:dLblPos val="ctr"/>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9262-4EAB-902D-6984555F6A01}"/>
                </c:ext>
              </c:extLst>
            </c:dLbl>
            <c:spPr>
              <a:noFill/>
              <a:ln>
                <a:noFill/>
              </a:ln>
              <a:effectLst/>
            </c:spPr>
            <c:txPr>
              <a:bodyPr wrap="square" lIns="38100" tIns="19050" rIns="38100" bIns="19050" anchor="ctr">
                <a:spAutoFit/>
              </a:bodyPr>
              <a:lstStyle/>
              <a:p>
                <a:pPr>
                  <a:defRPr sz="1600">
                    <a:solidFill>
                      <a:schemeClr val="bg1"/>
                    </a:solidFill>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2.4'!$C$4:$D$4</c:f>
              <c:strCache>
                <c:ptCount val="2"/>
                <c:pt idx="0">
                  <c:v>Gross cost</c:v>
                </c:pt>
                <c:pt idx="1">
                  <c:v>Funding</c:v>
                </c:pt>
              </c:strCache>
            </c:strRef>
          </c:cat>
          <c:val>
            <c:numRef>
              <c:f>'Data 2.4'!$C$6:$D$6</c:f>
              <c:numCache>
                <c:formatCode>"$"#,##0.0</c:formatCode>
                <c:ptCount val="2"/>
                <c:pt idx="0">
                  <c:v>1.7</c:v>
                </c:pt>
              </c:numCache>
            </c:numRef>
          </c:val>
          <c:extLst>
            <c:ext xmlns:c16="http://schemas.microsoft.com/office/drawing/2014/chart" uri="{C3380CC4-5D6E-409C-BE32-E72D297353CC}">
              <c16:uniqueId val="{00000009-9262-4EAB-902D-6984555F6A01}"/>
            </c:ext>
          </c:extLst>
        </c:ser>
        <c:ser>
          <c:idx val="4"/>
          <c:order val="5"/>
          <c:tx>
            <c:strRef>
              <c:f>'Data 2.4'!$B$7</c:f>
              <c:strCache>
                <c:ptCount val="1"/>
                <c:pt idx="0">
                  <c:v>New spending initiatives</c:v>
                </c:pt>
              </c:strCache>
            </c:strRef>
          </c:tx>
          <c:spPr>
            <a:solidFill>
              <a:srgbClr val="67A854"/>
            </a:solidFill>
            <a:ln>
              <a:noFill/>
            </a:ln>
          </c:spPr>
          <c:invertIfNegative val="0"/>
          <c:dLbls>
            <c:dLbl>
              <c:idx val="0"/>
              <c:tx>
                <c:rich>
                  <a:bodyPr wrap="square" lIns="38100" tIns="19050" rIns="38100" bIns="19050" anchor="ctr">
                    <a:noAutofit/>
                  </a:bodyPr>
                  <a:lstStyle/>
                  <a:p>
                    <a:pPr>
                      <a:defRPr sz="1600">
                        <a:solidFill>
                          <a:schemeClr val="bg1"/>
                        </a:solidFill>
                      </a:defRPr>
                    </a:pPr>
                    <a:fld id="{15F8D420-A43C-4E32-9A57-AB2C0FB177B9}" type="SERIESNAME">
                      <a:rPr lang="en-US" sz="1600"/>
                      <a:pPr>
                        <a:defRPr sz="1600">
                          <a:solidFill>
                            <a:schemeClr val="bg1"/>
                          </a:solidFill>
                        </a:defRPr>
                      </a:pPr>
                      <a:t>[SERIES NAME]</a:t>
                    </a:fld>
                    <a:endParaRPr lang="en-US" sz="1600" baseline="0"/>
                  </a:p>
                  <a:p>
                    <a:pPr>
                      <a:defRPr sz="1600">
                        <a:solidFill>
                          <a:schemeClr val="bg1"/>
                        </a:solidFill>
                      </a:defRPr>
                    </a:pPr>
                    <a:r>
                      <a:rPr lang="en-US" sz="1600"/>
                      <a:t>$</a:t>
                    </a:r>
                    <a:fld id="{20E6AD0F-D9FD-4318-8A99-492644AE9842}" type="VALUE">
                      <a:rPr lang="en-US" sz="1600"/>
                      <a:pPr>
                        <a:defRPr sz="1600">
                          <a:solidFill>
                            <a:schemeClr val="bg1"/>
                          </a:solidFill>
                        </a:defRPr>
                      </a:pPr>
                      <a:t>[VALUE]</a:t>
                    </a:fld>
                    <a:r>
                      <a:rPr lang="en-US" sz="1600"/>
                      <a:t>.0 billion</a:t>
                    </a:r>
                  </a:p>
                </c:rich>
              </c:tx>
              <c:numFmt formatCode="General" sourceLinked="0"/>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29022289194882678"/>
                      <c:h val="0.25176184829599535"/>
                    </c:manualLayout>
                  </c15:layout>
                  <c15:dlblFieldTable/>
                  <c15:showDataLabelsRange val="0"/>
                </c:ext>
                <c:ext xmlns:c16="http://schemas.microsoft.com/office/drawing/2014/chart" uri="{C3380CC4-5D6E-409C-BE32-E72D297353CC}">
                  <c16:uniqueId val="{0000000A-9262-4EAB-902D-6984555F6A01}"/>
                </c:ext>
              </c:extLst>
            </c:dLbl>
            <c:dLbl>
              <c:idx val="1"/>
              <c:layout>
                <c:manualLayout>
                  <c:x val="0.14511144365167034"/>
                  <c:y val="6.8423345517250392E-2"/>
                </c:manualLayout>
              </c:layout>
              <c:numFmt formatCode="General" sourceLinked="0"/>
              <c:spPr>
                <a:noFill/>
                <a:ln>
                  <a:noFill/>
                </a:ln>
                <a:effectLst/>
              </c:spPr>
              <c:txPr>
                <a:bodyPr wrap="square" lIns="38100" tIns="19050" rIns="38100" bIns="19050" anchor="ctr">
                  <a:noAutofit/>
                </a:bodyPr>
                <a:lstStyle/>
                <a:p>
                  <a:pPr>
                    <a:defRPr sz="1600">
                      <a:solidFill>
                        <a:schemeClr val="bg1"/>
                      </a:solidFill>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29022288730334067"/>
                      <c:h val="0.13684669103450078"/>
                    </c:manualLayout>
                  </c15:layout>
                </c:ext>
                <c:ext xmlns:c16="http://schemas.microsoft.com/office/drawing/2014/chart" uri="{C3380CC4-5D6E-409C-BE32-E72D297353CC}">
                  <c16:uniqueId val="{0000000B-9262-4EAB-902D-6984555F6A01}"/>
                </c:ext>
              </c:extLst>
            </c:dLbl>
            <c:numFmt formatCode="General" sourceLinked="0"/>
            <c:spPr>
              <a:noFill/>
              <a:ln>
                <a:noFill/>
              </a:ln>
              <a:effectLst/>
            </c:spPr>
            <c:txPr>
              <a:bodyPr wrap="square" lIns="38100" tIns="19050" rIns="38100" bIns="19050" anchor="ctr">
                <a:spAutoFit/>
              </a:bodyPr>
              <a:lstStyle/>
              <a:p>
                <a:pPr>
                  <a:defRPr sz="1600">
                    <a:solidFill>
                      <a:schemeClr val="bg1"/>
                    </a:solidFill>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2.4'!$C$4:$D$4</c:f>
              <c:strCache>
                <c:ptCount val="2"/>
                <c:pt idx="0">
                  <c:v>Gross cost</c:v>
                </c:pt>
                <c:pt idx="1">
                  <c:v>Funding</c:v>
                </c:pt>
              </c:strCache>
            </c:strRef>
          </c:cat>
          <c:val>
            <c:numRef>
              <c:f>'Data 2.4'!$C$7:$D$7</c:f>
              <c:numCache>
                <c:formatCode>"$"#,##0.0</c:formatCode>
                <c:ptCount val="2"/>
                <c:pt idx="0">
                  <c:v>5</c:v>
                </c:pt>
              </c:numCache>
            </c:numRef>
          </c:val>
          <c:extLst>
            <c:ext xmlns:c16="http://schemas.microsoft.com/office/drawing/2014/chart" uri="{C3380CC4-5D6E-409C-BE32-E72D297353CC}">
              <c16:uniqueId val="{0000000C-9262-4EAB-902D-6984555F6A01}"/>
            </c:ext>
          </c:extLst>
        </c:ser>
        <c:ser>
          <c:idx val="0"/>
          <c:order val="6"/>
          <c:tx>
            <c:strRef>
              <c:f>'Data Fig 2.5'!#REF!</c:f>
              <c:strCache>
                <c:ptCount val="1"/>
                <c:pt idx="0">
                  <c:v>#REF!</c:v>
                </c:pt>
              </c:strCache>
              <c:extLst xmlns:c15="http://schemas.microsoft.com/office/drawing/2012/chart"/>
            </c:strRef>
          </c:tx>
          <c:spPr>
            <a:solidFill>
              <a:schemeClr val="accent6">
                <a:lumMod val="90000"/>
              </a:schemeClr>
            </a:solidFill>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D-9262-4EAB-902D-6984555F6A01}"/>
                </c:ext>
              </c:extLst>
            </c:dLbl>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Lit>
              <c:ptCount val="2"/>
              <c:pt idx="0">
                <c:v>Gross cost</c:v>
              </c:pt>
              <c:pt idx="1">
                <c:v>Funding</c:v>
              </c:pt>
            </c:strLit>
          </c:cat>
          <c:val>
            <c:numRef>
              <c:f>'Data Fig 2.5'!#REF!</c:f>
              <c:extLst xmlns:c15="http://schemas.microsoft.com/office/drawing/2012/chart"/>
            </c:numRef>
          </c:val>
          <c:extLst xmlns:c15="http://schemas.microsoft.com/office/drawing/2012/chart">
            <c:ext xmlns:c16="http://schemas.microsoft.com/office/drawing/2014/chart" uri="{C3380CC4-5D6E-409C-BE32-E72D297353CC}">
              <c16:uniqueId val="{0000000E-9262-4EAB-902D-6984555F6A01}"/>
            </c:ext>
          </c:extLst>
        </c:ser>
        <c:dLbls>
          <c:showLegendKey val="0"/>
          <c:showVal val="0"/>
          <c:showCatName val="0"/>
          <c:showSerName val="0"/>
          <c:showPercent val="0"/>
          <c:showBubbleSize val="0"/>
        </c:dLbls>
        <c:gapWidth val="37"/>
        <c:overlap val="100"/>
        <c:axId val="528035088"/>
        <c:axId val="162701152"/>
        <c:extLst/>
      </c:barChart>
      <c:catAx>
        <c:axId val="528035088"/>
        <c:scaling>
          <c:orientation val="minMax"/>
        </c:scaling>
        <c:delete val="0"/>
        <c:axPos val="b"/>
        <c:numFmt formatCode="General" sourceLinked="1"/>
        <c:majorTickMark val="none"/>
        <c:minorTickMark val="none"/>
        <c:tickLblPos val="nextTo"/>
        <c:spPr>
          <a:noFill/>
        </c:spPr>
        <c:txPr>
          <a:bodyPr rot="0" vert="horz"/>
          <a:lstStyle/>
          <a:p>
            <a:pPr>
              <a:defRPr sz="1600" b="1"/>
            </a:pPr>
            <a:endParaRPr lang="en-US"/>
          </a:p>
        </c:txPr>
        <c:crossAx val="162701152"/>
        <c:crosses val="autoZero"/>
        <c:auto val="1"/>
        <c:lblAlgn val="ctr"/>
        <c:lblOffset val="100"/>
        <c:noMultiLvlLbl val="0"/>
      </c:catAx>
      <c:valAx>
        <c:axId val="162701152"/>
        <c:scaling>
          <c:orientation val="minMax"/>
        </c:scaling>
        <c:delete val="0"/>
        <c:axPos val="l"/>
        <c:majorGridlines/>
        <c:numFmt formatCode="0" sourceLinked="0"/>
        <c:majorTickMark val="none"/>
        <c:minorTickMark val="none"/>
        <c:tickLblPos val="nextTo"/>
        <c:spPr>
          <a:ln>
            <a:noFill/>
          </a:ln>
        </c:spPr>
        <c:txPr>
          <a:bodyPr rot="0" vert="horz"/>
          <a:lstStyle/>
          <a:p>
            <a:pPr>
              <a:defRPr sz="1800"/>
            </a:pPr>
            <a:endParaRPr lang="en-US"/>
          </a:p>
        </c:txPr>
        <c:crossAx val="528035088"/>
        <c:crosses val="autoZero"/>
        <c:crossBetween val="between"/>
      </c:valAx>
      <c:spPr>
        <a:noFill/>
        <a:ln>
          <a:noFill/>
        </a:ln>
      </c:spPr>
    </c:plotArea>
    <c:plotVisOnly val="1"/>
    <c:dispBlanksAs val="gap"/>
    <c:showDLblsOverMax val="0"/>
  </c:chart>
  <c:spPr>
    <a:noFill/>
    <a:ln>
      <a:noFill/>
    </a:ln>
  </c:spPr>
  <c:txPr>
    <a:bodyPr/>
    <a:lstStyle/>
    <a:p>
      <a:pPr>
        <a:defRPr sz="1600" b="0" i="0" u="none" strike="noStrike" baseline="0">
          <a:solidFill>
            <a:srgbClr val="000000"/>
          </a:solidFill>
          <a:latin typeface="Arial" pitchFamily="34" charset="0"/>
          <a:ea typeface="Calibri"/>
          <a:cs typeface="Arial" pitchFamily="34" charset="0"/>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0"/>
          <c:order val="0"/>
          <c:tx>
            <c:v>Core Crown tax revenue</c:v>
          </c:tx>
          <c:invertIfNegative val="0"/>
          <c:cat>
            <c:strRef>
              <c:f>'Data 2.5'!$B$6:$B$15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2.5'!$D$6:$D$15</c:f>
              <c:numCache>
                <c:formatCode>#,##0</c:formatCode>
                <c:ptCount val="10"/>
                <c:pt idx="0">
                  <c:v>85102</c:v>
                </c:pt>
                <c:pt idx="1">
                  <c:v>97983</c:v>
                </c:pt>
                <c:pt idx="2">
                  <c:v>108458</c:v>
                </c:pt>
                <c:pt idx="3">
                  <c:v>112358</c:v>
                </c:pt>
                <c:pt idx="4">
                  <c:v>120566</c:v>
                </c:pt>
                <c:pt idx="5">
                  <c:v>120894</c:v>
                </c:pt>
                <c:pt idx="6">
                  <c:v>125044</c:v>
                </c:pt>
                <c:pt idx="7">
                  <c:v>133018</c:v>
                </c:pt>
                <c:pt idx="8">
                  <c:v>140491</c:v>
                </c:pt>
                <c:pt idx="9">
                  <c:v>148200</c:v>
                </c:pt>
              </c:numCache>
            </c:numRef>
          </c:val>
          <c:extLst>
            <c:ext xmlns:c16="http://schemas.microsoft.com/office/drawing/2014/chart" uri="{C3380CC4-5D6E-409C-BE32-E72D297353CC}">
              <c16:uniqueId val="{00000000-1598-4040-94DB-4E6925806751}"/>
            </c:ext>
          </c:extLst>
        </c:ser>
        <c:dLbls>
          <c:showLegendKey val="0"/>
          <c:showVal val="0"/>
          <c:showCatName val="0"/>
          <c:showSerName val="0"/>
          <c:showPercent val="0"/>
          <c:showBubbleSize val="0"/>
        </c:dLbls>
        <c:gapWidth val="150"/>
        <c:axId val="753102016"/>
        <c:axId val="753095352"/>
        <c:extLst/>
      </c:barChart>
      <c:lineChart>
        <c:grouping val="standard"/>
        <c:varyColors val="0"/>
        <c:ser>
          <c:idx val="3"/>
          <c:order val="1"/>
          <c:tx>
            <c:strRef>
              <c:f>'Data 2.5'!$E$4</c:f>
              <c:strCache>
                <c:ptCount val="1"/>
                <c:pt idx="0">
                  <c:v>Core Crown tax revenue as a % of nominal GDP (RHS)</c:v>
                </c:pt>
              </c:strCache>
            </c:strRef>
          </c:tx>
          <c:spPr>
            <a:ln w="38100" cmpd="sng">
              <a:solidFill>
                <a:srgbClr val="3E403A"/>
              </a:solidFill>
              <a:prstDash val="solid"/>
            </a:ln>
          </c:spPr>
          <c:marker>
            <c:symbol val="none"/>
          </c:marker>
          <c:cat>
            <c:strRef>
              <c:f>'Data 2.5'!$B$6:$B$15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2.5'!$E$6:$E$15</c:f>
              <c:numCache>
                <c:formatCode>0.0</c:formatCode>
                <c:ptCount val="10"/>
                <c:pt idx="0">
                  <c:v>26.8</c:v>
                </c:pt>
                <c:pt idx="1">
                  <c:v>28.499999999999996</c:v>
                </c:pt>
                <c:pt idx="2">
                  <c:v>29.7</c:v>
                </c:pt>
                <c:pt idx="3">
                  <c:v>28.000000000000004</c:v>
                </c:pt>
                <c:pt idx="4">
                  <c:v>28.7</c:v>
                </c:pt>
                <c:pt idx="5">
                  <c:v>27.800000000000004</c:v>
                </c:pt>
                <c:pt idx="6">
                  <c:v>27.400000000000002</c:v>
                </c:pt>
                <c:pt idx="7">
                  <c:v>27.800000000000004</c:v>
                </c:pt>
                <c:pt idx="8">
                  <c:v>28.000000000000004</c:v>
                </c:pt>
                <c:pt idx="9">
                  <c:v>28.299999999999997</c:v>
                </c:pt>
              </c:numCache>
            </c:numRef>
          </c:val>
          <c:smooth val="0"/>
          <c:extLst>
            <c:ext xmlns:c16="http://schemas.microsoft.com/office/drawing/2014/chart" uri="{C3380CC4-5D6E-409C-BE32-E72D297353CC}">
              <c16:uniqueId val="{00000001-1598-4040-94DB-4E6925806751}"/>
            </c:ext>
          </c:extLst>
        </c:ser>
        <c:dLbls>
          <c:showLegendKey val="0"/>
          <c:showVal val="0"/>
          <c:showCatName val="0"/>
          <c:showSerName val="0"/>
          <c:showPercent val="0"/>
          <c:showBubbleSize val="0"/>
        </c:dLbls>
        <c:marker val="1"/>
        <c:smooth val="0"/>
        <c:axId val="1024308143"/>
        <c:axId val="1239316207"/>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nextTo"/>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max val="180000"/>
          <c:min val="40000"/>
        </c:scaling>
        <c:delete val="0"/>
        <c:axPos val="l"/>
        <c:majorGridlines>
          <c:spPr>
            <a:ln>
              <a:solidFill>
                <a:srgbClr val="3E403A"/>
              </a:solidFill>
            </a:ln>
          </c:spPr>
        </c:majorGridlines>
        <c:title>
          <c:tx>
            <c:rich>
              <a:bodyPr rot="0" vert="horz"/>
              <a:lstStyle/>
              <a:p>
                <a:pPr algn="ctr">
                  <a:defRPr sz="1800" b="1" i="0" u="none" strike="noStrike" baseline="0">
                    <a:solidFill>
                      <a:srgbClr val="000000"/>
                    </a:solidFill>
                    <a:latin typeface="Arial"/>
                    <a:ea typeface="Arial"/>
                    <a:cs typeface="Arial"/>
                  </a:defRPr>
                </a:pPr>
                <a:r>
                  <a:rPr lang="en-NZ" sz="1800"/>
                  <a:t>% of GDP</a:t>
                </a:r>
              </a:p>
            </c:rich>
          </c:tx>
          <c:layout>
            <c:manualLayout>
              <c:xMode val="edge"/>
              <c:yMode val="edge"/>
              <c:x val="0.83577713621187422"/>
              <c:y val="1.1148753999786811E-2"/>
            </c:manualLayout>
          </c:layout>
          <c:overlay val="0"/>
        </c:title>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inorUnit val="5"/>
        <c:dispUnits>
          <c:builtInUnit val="thousands"/>
        </c:dispUnits>
      </c:valAx>
      <c:valAx>
        <c:axId val="1239316207"/>
        <c:scaling>
          <c:orientation val="minMax"/>
          <c:max val="38"/>
          <c:min val="24"/>
        </c:scaling>
        <c:delete val="0"/>
        <c:axPos val="r"/>
        <c:numFmt formatCode="0" sourceLinked="0"/>
        <c:majorTickMark val="none"/>
        <c:minorTickMark val="none"/>
        <c:tickLblPos val="nextTo"/>
        <c:spPr>
          <a:ln>
            <a:noFill/>
          </a:ln>
        </c:spPr>
        <c:crossAx val="1024308143"/>
        <c:crosses val="max"/>
        <c:crossBetween val="between"/>
        <c:majorUnit val="2"/>
        <c:minorUnit val="0.5"/>
      </c:valAx>
      <c:catAx>
        <c:axId val="1024308143"/>
        <c:scaling>
          <c:orientation val="minMax"/>
        </c:scaling>
        <c:delete val="1"/>
        <c:axPos val="b"/>
        <c:numFmt formatCode="General" sourceLinked="1"/>
        <c:majorTickMark val="out"/>
        <c:minorTickMark val="none"/>
        <c:tickLblPos val="nextTo"/>
        <c:crossAx val="1239316207"/>
        <c:crosses val="autoZero"/>
        <c:auto val="1"/>
        <c:lblAlgn val="ctr"/>
        <c:lblOffset val="100"/>
        <c:noMultiLvlLbl val="0"/>
      </c:catAx>
      <c:spPr>
        <a:solidFill>
          <a:sysClr val="window" lastClr="FFFFFF"/>
        </a:solidFill>
        <a:ln w="25400">
          <a:noFill/>
        </a:ln>
      </c:spPr>
    </c:plotArea>
    <c:legend>
      <c:legendPos val="b"/>
      <c:layout>
        <c:manualLayout>
          <c:xMode val="edge"/>
          <c:yMode val="edge"/>
          <c:x val="0"/>
          <c:y val="0.92544059724853056"/>
          <c:w val="1"/>
          <c:h val="7.3858702117042818E-2"/>
        </c:manualLayout>
      </c:layout>
      <c:overlay val="0"/>
      <c:txPr>
        <a:bodyPr rot="0" anchor="ctr" anchorCtr="1"/>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0"/>
          <c:order val="0"/>
          <c:tx>
            <c:v>Core Crown expenses</c:v>
          </c:tx>
          <c:invertIfNegative val="0"/>
          <c:cat>
            <c:strRef>
              <c:f>'Data 2.6'!$B$6:$B$15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2.6'!$C$6:$C$15</c:f>
              <c:numCache>
                <c:formatCode>#,##0</c:formatCode>
                <c:ptCount val="10"/>
                <c:pt idx="0">
                  <c:v>108832</c:v>
                </c:pt>
                <c:pt idx="1">
                  <c:v>107764</c:v>
                </c:pt>
                <c:pt idx="2">
                  <c:v>125641</c:v>
                </c:pt>
                <c:pt idx="3">
                  <c:v>127574</c:v>
                </c:pt>
                <c:pt idx="4">
                  <c:v>138998</c:v>
                </c:pt>
                <c:pt idx="5">
                  <c:v>142207</c:v>
                </c:pt>
                <c:pt idx="6">
                  <c:v>150349</c:v>
                </c:pt>
                <c:pt idx="7">
                  <c:v>153142</c:v>
                </c:pt>
                <c:pt idx="8">
                  <c:v>156827</c:v>
                </c:pt>
                <c:pt idx="9">
                  <c:v>161959</c:v>
                </c:pt>
              </c:numCache>
            </c:numRef>
          </c:val>
          <c:extLst>
            <c:ext xmlns:c16="http://schemas.microsoft.com/office/drawing/2014/chart" uri="{C3380CC4-5D6E-409C-BE32-E72D297353CC}">
              <c16:uniqueId val="{00000000-FF8E-4319-8BE3-1F4EDC5315A0}"/>
            </c:ext>
          </c:extLst>
        </c:ser>
        <c:dLbls>
          <c:showLegendKey val="0"/>
          <c:showVal val="0"/>
          <c:showCatName val="0"/>
          <c:showSerName val="0"/>
          <c:showPercent val="0"/>
          <c:showBubbleSize val="0"/>
        </c:dLbls>
        <c:gapWidth val="150"/>
        <c:axId val="753102016"/>
        <c:axId val="753095352"/>
        <c:extLst/>
      </c:barChart>
      <c:lineChart>
        <c:grouping val="standard"/>
        <c:varyColors val="0"/>
        <c:ser>
          <c:idx val="3"/>
          <c:order val="1"/>
          <c:tx>
            <c:strRef>
              <c:f>'Data 2.6'!$D$4</c:f>
              <c:strCache>
                <c:ptCount val="1"/>
                <c:pt idx="0">
                  <c:v>Core Crown expenses as a % of nominal GDP (RHS)</c:v>
                </c:pt>
              </c:strCache>
            </c:strRef>
          </c:tx>
          <c:spPr>
            <a:ln w="38100">
              <a:solidFill>
                <a:srgbClr val="3E403A"/>
              </a:solidFill>
              <a:prstDash val="solid"/>
            </a:ln>
          </c:spPr>
          <c:marker>
            <c:symbol val="none"/>
          </c:marker>
          <c:cat>
            <c:numRef>
              <c:f>'Data 2.6'!$D$6:$D$15</c:f>
              <c:numCache>
                <c:formatCode>0.0</c:formatCode>
                <c:ptCount val="10"/>
                <c:pt idx="0">
                  <c:v>34.300000000000004</c:v>
                </c:pt>
                <c:pt idx="1">
                  <c:v>31.4</c:v>
                </c:pt>
                <c:pt idx="2">
                  <c:v>34.4</c:v>
                </c:pt>
                <c:pt idx="3">
                  <c:v>31.8</c:v>
                </c:pt>
                <c:pt idx="4">
                  <c:v>33</c:v>
                </c:pt>
                <c:pt idx="5">
                  <c:v>32.700000000000003</c:v>
                </c:pt>
                <c:pt idx="6">
                  <c:v>32.9</c:v>
                </c:pt>
                <c:pt idx="7">
                  <c:v>32.1</c:v>
                </c:pt>
                <c:pt idx="8">
                  <c:v>31.3</c:v>
                </c:pt>
                <c:pt idx="9">
                  <c:v>30.9</c:v>
                </c:pt>
              </c:numCache>
            </c:numRef>
          </c:cat>
          <c:val>
            <c:numRef>
              <c:f>'Data 2.6'!$D$6:$D$15</c:f>
              <c:numCache>
                <c:formatCode>0.0</c:formatCode>
                <c:ptCount val="10"/>
                <c:pt idx="0">
                  <c:v>34.300000000000004</c:v>
                </c:pt>
                <c:pt idx="1">
                  <c:v>31.4</c:v>
                </c:pt>
                <c:pt idx="2">
                  <c:v>34.4</c:v>
                </c:pt>
                <c:pt idx="3">
                  <c:v>31.8</c:v>
                </c:pt>
                <c:pt idx="4">
                  <c:v>33</c:v>
                </c:pt>
                <c:pt idx="5">
                  <c:v>32.700000000000003</c:v>
                </c:pt>
                <c:pt idx="6">
                  <c:v>32.9</c:v>
                </c:pt>
                <c:pt idx="7">
                  <c:v>32.1</c:v>
                </c:pt>
                <c:pt idx="8">
                  <c:v>31.3</c:v>
                </c:pt>
                <c:pt idx="9">
                  <c:v>30.9</c:v>
                </c:pt>
              </c:numCache>
            </c:numRef>
          </c:val>
          <c:smooth val="0"/>
          <c:extLst>
            <c:ext xmlns:c16="http://schemas.microsoft.com/office/drawing/2014/chart" uri="{C3380CC4-5D6E-409C-BE32-E72D297353CC}">
              <c16:uniqueId val="{00000001-FF8E-4319-8BE3-1F4EDC5315A0}"/>
            </c:ext>
          </c:extLst>
        </c:ser>
        <c:dLbls>
          <c:showLegendKey val="0"/>
          <c:showVal val="0"/>
          <c:showCatName val="0"/>
          <c:showSerName val="0"/>
          <c:showPercent val="0"/>
          <c:showBubbleSize val="0"/>
        </c:dLbls>
        <c:marker val="1"/>
        <c:smooth val="0"/>
        <c:axId val="1604447024"/>
        <c:axId val="1696739392"/>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nextTo"/>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max val="180000"/>
          <c:min val="40000"/>
        </c:scaling>
        <c:delete val="0"/>
        <c:axPos val="l"/>
        <c:majorGridlines>
          <c:spPr>
            <a:ln>
              <a:solidFill>
                <a:srgbClr val="7F7F7F"/>
              </a:solidFill>
            </a:ln>
          </c:spPr>
        </c:majorGridlines>
        <c:title>
          <c:tx>
            <c:rich>
              <a:bodyPr rot="0" vert="horz"/>
              <a:lstStyle/>
              <a:p>
                <a:pPr algn="ctr">
                  <a:defRPr sz="1800" b="1" i="0" u="none" strike="noStrike" baseline="0">
                    <a:solidFill>
                      <a:srgbClr val="000000"/>
                    </a:solidFill>
                    <a:latin typeface="Arial"/>
                    <a:ea typeface="Arial"/>
                    <a:cs typeface="Arial"/>
                  </a:defRPr>
                </a:pPr>
                <a:r>
                  <a:rPr lang="en-NZ" sz="1800"/>
                  <a:t>% of GDP</a:t>
                </a:r>
              </a:p>
            </c:rich>
          </c:tx>
          <c:layout>
            <c:manualLayout>
              <c:xMode val="edge"/>
              <c:yMode val="edge"/>
              <c:x val="0.83762828988385318"/>
              <c:y val="2.7451766901359195E-3"/>
            </c:manualLayout>
          </c:layout>
          <c:overlay val="0"/>
        </c:title>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inorUnit val="5"/>
        <c:dispUnits>
          <c:builtInUnit val="thousands"/>
        </c:dispUnits>
      </c:valAx>
      <c:valAx>
        <c:axId val="1696739392"/>
        <c:scaling>
          <c:orientation val="minMax"/>
          <c:max val="38"/>
          <c:min val="24"/>
        </c:scaling>
        <c:delete val="0"/>
        <c:axPos val="r"/>
        <c:numFmt formatCode="#,##0_);\(#,##0\)" sourceLinked="0"/>
        <c:majorTickMark val="none"/>
        <c:minorTickMark val="none"/>
        <c:tickLblPos val="nextTo"/>
        <c:spPr>
          <a:ln>
            <a:noFill/>
          </a:ln>
        </c:spPr>
        <c:crossAx val="1604447024"/>
        <c:crosses val="max"/>
        <c:crossBetween val="between"/>
        <c:majorUnit val="2"/>
        <c:minorUnit val="0.5"/>
      </c:valAx>
      <c:catAx>
        <c:axId val="1604447024"/>
        <c:scaling>
          <c:orientation val="minMax"/>
        </c:scaling>
        <c:delete val="1"/>
        <c:axPos val="t"/>
        <c:numFmt formatCode="0.0" sourceLinked="1"/>
        <c:majorTickMark val="out"/>
        <c:minorTickMark val="none"/>
        <c:tickLblPos val="nextTo"/>
        <c:crossAx val="1696739392"/>
        <c:crosses val="max"/>
        <c:auto val="1"/>
        <c:lblAlgn val="ctr"/>
        <c:lblOffset val="100"/>
        <c:noMultiLvlLbl val="0"/>
      </c:catAx>
      <c:spPr>
        <a:noFill/>
        <a:ln w="25400">
          <a:noFill/>
        </a:ln>
      </c:spPr>
    </c:plotArea>
    <c:legend>
      <c:legendPos val="b"/>
      <c:layout>
        <c:manualLayout>
          <c:xMode val="edge"/>
          <c:yMode val="edge"/>
          <c:x val="0"/>
          <c:y val="0.93384569865320421"/>
          <c:w val="0.99859345260364596"/>
          <c:h val="6.5452231564766164E-2"/>
        </c:manualLayout>
      </c:layout>
      <c:overlay val="0"/>
      <c:txPr>
        <a:bodyPr rot="0" anchor="ctr" anchorCtr="1"/>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3354805151819E-2"/>
          <c:y val="0.12079382994919699"/>
          <c:w val="0.87441366656189468"/>
          <c:h val="0.63192983322225793"/>
        </c:manualLayout>
      </c:layout>
      <c:barChart>
        <c:barDir val="col"/>
        <c:grouping val="stacked"/>
        <c:varyColors val="0"/>
        <c:ser>
          <c:idx val="3"/>
          <c:order val="0"/>
          <c:tx>
            <c:strRef>
              <c:f>'Data 2.7'!$C$4</c:f>
              <c:strCache>
                <c:ptCount val="1"/>
                <c:pt idx="0">
                  <c:v>NZ Superannuation</c:v>
                </c:pt>
              </c:strCache>
            </c:strRef>
          </c:tx>
          <c:spPr>
            <a:solidFill>
              <a:srgbClr val="0083AC"/>
            </a:solidFill>
          </c:spPr>
          <c:invertIfNegative val="0"/>
          <c:cat>
            <c:strRef>
              <c:f>'Data 2.7'!$B$6:$B$15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2.7'!$C$6:$C$15</c:f>
              <c:numCache>
                <c:formatCode>0.0</c:formatCode>
                <c:ptCount val="10"/>
                <c:pt idx="0">
                  <c:v>15.5</c:v>
                </c:pt>
                <c:pt idx="1">
                  <c:v>16.600000000000001</c:v>
                </c:pt>
                <c:pt idx="2">
                  <c:v>17.8</c:v>
                </c:pt>
                <c:pt idx="3">
                  <c:v>19.5</c:v>
                </c:pt>
                <c:pt idx="4">
                  <c:v>21.574000000000002</c:v>
                </c:pt>
                <c:pt idx="5">
                  <c:v>23.18</c:v>
                </c:pt>
                <c:pt idx="6">
                  <c:v>24.690999999999999</c:v>
                </c:pt>
                <c:pt idx="7">
                  <c:v>26.116</c:v>
                </c:pt>
                <c:pt idx="8">
                  <c:v>27.605</c:v>
                </c:pt>
                <c:pt idx="9">
                  <c:v>28.957000000000001</c:v>
                </c:pt>
              </c:numCache>
            </c:numRef>
          </c:val>
          <c:extLst>
            <c:ext xmlns:c16="http://schemas.microsoft.com/office/drawing/2014/chart" uri="{C3380CC4-5D6E-409C-BE32-E72D297353CC}">
              <c16:uniqueId val="{00000000-E57B-4C13-BDF0-5D92995A77DB}"/>
            </c:ext>
          </c:extLst>
        </c:ser>
        <c:ser>
          <c:idx val="2"/>
          <c:order val="1"/>
          <c:tx>
            <c:strRef>
              <c:f>'Data 2.7'!$D$4</c:f>
              <c:strCache>
                <c:ptCount val="1"/>
                <c:pt idx="0">
                  <c:v>Jobseeker support</c:v>
                </c:pt>
              </c:strCache>
            </c:strRef>
          </c:tx>
          <c:spPr>
            <a:solidFill>
              <a:srgbClr val="67A854"/>
            </a:solidFill>
          </c:spPr>
          <c:invertIfNegative val="0"/>
          <c:cat>
            <c:strRef>
              <c:f>'Data 2.7'!$B$6:$B$15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2.7'!$D$6:$D$15</c:f>
              <c:numCache>
                <c:formatCode>0.0</c:formatCode>
                <c:ptCount val="10"/>
                <c:pt idx="0">
                  <c:v>2.2999999999999998</c:v>
                </c:pt>
                <c:pt idx="1">
                  <c:v>3.2</c:v>
                </c:pt>
                <c:pt idx="2">
                  <c:v>3.3</c:v>
                </c:pt>
                <c:pt idx="3">
                  <c:v>3.5</c:v>
                </c:pt>
                <c:pt idx="4">
                  <c:v>4.0620000000000003</c:v>
                </c:pt>
                <c:pt idx="5">
                  <c:v>4.6440000000000001</c:v>
                </c:pt>
                <c:pt idx="6">
                  <c:v>4.8390000000000004</c:v>
                </c:pt>
                <c:pt idx="7">
                  <c:v>4.7149999999999999</c:v>
                </c:pt>
                <c:pt idx="8">
                  <c:v>4.4969999999999999</c:v>
                </c:pt>
                <c:pt idx="9">
                  <c:v>4.42</c:v>
                </c:pt>
              </c:numCache>
            </c:numRef>
          </c:val>
          <c:extLst>
            <c:ext xmlns:c16="http://schemas.microsoft.com/office/drawing/2014/chart" uri="{C3380CC4-5D6E-409C-BE32-E72D297353CC}">
              <c16:uniqueId val="{00000001-E57B-4C13-BDF0-5D92995A77DB}"/>
            </c:ext>
          </c:extLst>
        </c:ser>
        <c:ser>
          <c:idx val="1"/>
          <c:order val="2"/>
          <c:tx>
            <c:strRef>
              <c:f>'Data 2.7'!$E$4</c:f>
              <c:strCache>
                <c:ptCount val="1"/>
                <c:pt idx="0">
                  <c:v>Other benefits</c:v>
                </c:pt>
              </c:strCache>
            </c:strRef>
          </c:tx>
          <c:spPr>
            <a:solidFill>
              <a:srgbClr val="3E403A"/>
            </a:solidFill>
          </c:spPr>
          <c:invertIfNegative val="0"/>
          <c:cat>
            <c:strRef>
              <c:f>'Data 2.7'!$B$6:$B$15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2.7'!$E$6:$E$15</c:f>
              <c:numCache>
                <c:formatCode>0.0</c:formatCode>
                <c:ptCount val="10"/>
                <c:pt idx="0">
                  <c:v>24.8</c:v>
                </c:pt>
                <c:pt idx="1">
                  <c:v>15.599999999999998</c:v>
                </c:pt>
                <c:pt idx="2">
                  <c:v>23</c:v>
                </c:pt>
                <c:pt idx="3">
                  <c:v>15.799999999999997</c:v>
                </c:pt>
                <c:pt idx="4">
                  <c:v>16.300999999999995</c:v>
                </c:pt>
                <c:pt idx="5">
                  <c:v>17.04</c:v>
                </c:pt>
                <c:pt idx="6">
                  <c:v>16.993000000000002</c:v>
                </c:pt>
                <c:pt idx="7">
                  <c:v>17.131000000000004</c:v>
                </c:pt>
                <c:pt idx="8">
                  <c:v>17.52</c:v>
                </c:pt>
                <c:pt idx="9">
                  <c:v>17.314</c:v>
                </c:pt>
              </c:numCache>
            </c:numRef>
          </c:val>
          <c:extLst>
            <c:ext xmlns:c16="http://schemas.microsoft.com/office/drawing/2014/chart" uri="{C3380CC4-5D6E-409C-BE32-E72D297353CC}">
              <c16:uniqueId val="{00000002-E57B-4C13-BDF0-5D92995A77DB}"/>
            </c:ext>
          </c:extLst>
        </c:ser>
        <c:dLbls>
          <c:showLegendKey val="0"/>
          <c:showVal val="0"/>
          <c:showCatName val="0"/>
          <c:showSerName val="0"/>
          <c:showPercent val="0"/>
          <c:showBubbleSize val="0"/>
        </c:dLbls>
        <c:gapWidth val="150"/>
        <c:overlap val="100"/>
        <c:axId val="753104760"/>
        <c:axId val="753099272"/>
      </c:barChart>
      <c:catAx>
        <c:axId val="753104760"/>
        <c:scaling>
          <c:orientation val="minMax"/>
        </c:scaling>
        <c:delete val="0"/>
        <c:axPos val="b"/>
        <c:title>
          <c:tx>
            <c:rich>
              <a:bodyPr/>
              <a:lstStyle/>
              <a:p>
                <a:pPr>
                  <a:defRPr/>
                </a:pPr>
                <a:r>
                  <a:rPr lang="en-NZ"/>
                  <a:t>Year</a:t>
                </a:r>
                <a:r>
                  <a:rPr lang="en-NZ" baseline="0"/>
                  <a:t> ending 30 June</a:t>
                </a:r>
                <a:endParaRPr lang="en-NZ"/>
              </a:p>
            </c:rich>
          </c:tx>
          <c:overlay val="0"/>
        </c:title>
        <c:numFmt formatCode="General" sourceLinked="1"/>
        <c:majorTickMark val="out"/>
        <c:minorTickMark val="none"/>
        <c:tickLblPos val="low"/>
        <c:spPr>
          <a:ln>
            <a:solidFill>
              <a:schemeClr val="tx1">
                <a:lumMod val="90000"/>
                <a:lumOff val="10000"/>
              </a:schemeClr>
            </a:solidFill>
          </a:ln>
        </c:spPr>
        <c:crossAx val="753099272"/>
        <c:crosses val="autoZero"/>
        <c:auto val="1"/>
        <c:lblAlgn val="ctr"/>
        <c:lblOffset val="100"/>
        <c:tickMarkSkip val="1"/>
        <c:noMultiLvlLbl val="0"/>
      </c:catAx>
      <c:valAx>
        <c:axId val="753099272"/>
        <c:scaling>
          <c:orientation val="minMax"/>
          <c:max val="60"/>
          <c:min val="0"/>
        </c:scaling>
        <c:delete val="0"/>
        <c:axPos val="l"/>
        <c:majorGridlines/>
        <c:numFmt formatCode="0" sourceLinked="0"/>
        <c:majorTickMark val="out"/>
        <c:minorTickMark val="none"/>
        <c:tickLblPos val="nextTo"/>
        <c:spPr>
          <a:ln>
            <a:noFill/>
          </a:ln>
        </c:spPr>
        <c:crossAx val="753104760"/>
        <c:crosses val="autoZero"/>
        <c:crossBetween val="between"/>
      </c:valAx>
    </c:plotArea>
    <c:legend>
      <c:legendPos val="b"/>
      <c:layout>
        <c:manualLayout>
          <c:xMode val="edge"/>
          <c:yMode val="edge"/>
          <c:x val="7.2395812345360635E-3"/>
          <c:y val="0.87872405655175456"/>
          <c:w val="0.98415600813460247"/>
          <c:h val="0.11994133086305388"/>
        </c:manualLayout>
      </c:layout>
      <c:overlay val="0"/>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746134200879945E-3"/>
          <c:y val="7.1457626355717327E-2"/>
          <c:w val="0.93752754819006912"/>
          <c:h val="0.79864405926978188"/>
        </c:manualLayout>
      </c:layout>
      <c:lineChart>
        <c:grouping val="standard"/>
        <c:varyColors val="0"/>
        <c:ser>
          <c:idx val="0"/>
          <c:order val="0"/>
          <c:tx>
            <c:strRef>
              <c:f>'Data 1.3'!$C$4</c:f>
              <c:strCache>
                <c:ptCount val="1"/>
                <c:pt idx="0">
                  <c:v>Current conditions</c:v>
                </c:pt>
              </c:strCache>
            </c:strRef>
          </c:tx>
          <c:spPr>
            <a:ln w="38100">
              <a:solidFill>
                <a:srgbClr val="0083AC"/>
              </a:solidFill>
              <a:prstDash val="solid"/>
            </a:ln>
          </c:spPr>
          <c:marker>
            <c:symbol val="none"/>
          </c:marker>
          <c:cat>
            <c:numRef>
              <c:f>'Data 1.3'!$B$6:$B$213</c:f>
              <c:numCache>
                <c:formatCode>mmm\-yy</c:formatCode>
                <c:ptCount val="20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pt idx="168">
                  <c:v>44562</c:v>
                </c:pt>
                <c:pt idx="169">
                  <c:v>44593</c:v>
                </c:pt>
                <c:pt idx="170">
                  <c:v>44621</c:v>
                </c:pt>
                <c:pt idx="171">
                  <c:v>44652</c:v>
                </c:pt>
                <c:pt idx="172">
                  <c:v>44682</c:v>
                </c:pt>
                <c:pt idx="173">
                  <c:v>44713</c:v>
                </c:pt>
                <c:pt idx="174">
                  <c:v>44743</c:v>
                </c:pt>
                <c:pt idx="175">
                  <c:v>44774</c:v>
                </c:pt>
                <c:pt idx="176">
                  <c:v>44805</c:v>
                </c:pt>
                <c:pt idx="177">
                  <c:v>44835</c:v>
                </c:pt>
                <c:pt idx="178">
                  <c:v>44866</c:v>
                </c:pt>
                <c:pt idx="179">
                  <c:v>44896</c:v>
                </c:pt>
                <c:pt idx="180">
                  <c:v>44927</c:v>
                </c:pt>
                <c:pt idx="181">
                  <c:v>44958</c:v>
                </c:pt>
                <c:pt idx="182">
                  <c:v>44986</c:v>
                </c:pt>
                <c:pt idx="183">
                  <c:v>45017</c:v>
                </c:pt>
                <c:pt idx="184">
                  <c:v>45047</c:v>
                </c:pt>
                <c:pt idx="185">
                  <c:v>45078</c:v>
                </c:pt>
                <c:pt idx="186">
                  <c:v>45108</c:v>
                </c:pt>
                <c:pt idx="187">
                  <c:v>45139</c:v>
                </c:pt>
                <c:pt idx="188">
                  <c:v>45170</c:v>
                </c:pt>
                <c:pt idx="189">
                  <c:v>45200</c:v>
                </c:pt>
                <c:pt idx="190">
                  <c:v>45231</c:v>
                </c:pt>
                <c:pt idx="191">
                  <c:v>45261</c:v>
                </c:pt>
                <c:pt idx="192">
                  <c:v>45292</c:v>
                </c:pt>
                <c:pt idx="193">
                  <c:v>45323</c:v>
                </c:pt>
                <c:pt idx="194">
                  <c:v>45352</c:v>
                </c:pt>
                <c:pt idx="195">
                  <c:v>45383</c:v>
                </c:pt>
                <c:pt idx="196">
                  <c:v>45413</c:v>
                </c:pt>
                <c:pt idx="197">
                  <c:v>45444</c:v>
                </c:pt>
                <c:pt idx="198">
                  <c:v>45474</c:v>
                </c:pt>
                <c:pt idx="199">
                  <c:v>45505</c:v>
                </c:pt>
                <c:pt idx="200">
                  <c:v>45536</c:v>
                </c:pt>
                <c:pt idx="201">
                  <c:v>45566</c:v>
                </c:pt>
                <c:pt idx="202">
                  <c:v>45597</c:v>
                </c:pt>
                <c:pt idx="203">
                  <c:v>45627</c:v>
                </c:pt>
                <c:pt idx="204">
                  <c:v>45658</c:v>
                </c:pt>
                <c:pt idx="205">
                  <c:v>45689</c:v>
                </c:pt>
                <c:pt idx="206">
                  <c:v>45717</c:v>
                </c:pt>
                <c:pt idx="207">
                  <c:v>45748</c:v>
                </c:pt>
              </c:numCache>
            </c:numRef>
          </c:cat>
          <c:val>
            <c:numRef>
              <c:f>'Data 1.3'!$C$6:$C$213</c:f>
              <c:numCache>
                <c:formatCode>General</c:formatCode>
                <c:ptCount val="208"/>
                <c:pt idx="0">
                  <c:v>122.2</c:v>
                </c:pt>
                <c:pt idx="1">
                  <c:v>112.4</c:v>
                </c:pt>
                <c:pt idx="2">
                  <c:v>107.1</c:v>
                </c:pt>
                <c:pt idx="3">
                  <c:v>96</c:v>
                </c:pt>
                <c:pt idx="4">
                  <c:v>81</c:v>
                </c:pt>
                <c:pt idx="5">
                  <c:v>84</c:v>
                </c:pt>
                <c:pt idx="6">
                  <c:v>82.7</c:v>
                </c:pt>
                <c:pt idx="7">
                  <c:v>84.1</c:v>
                </c:pt>
                <c:pt idx="8">
                  <c:v>96.2</c:v>
                </c:pt>
                <c:pt idx="9">
                  <c:v>87.8</c:v>
                </c:pt>
                <c:pt idx="10">
                  <c:v>87.4</c:v>
                </c:pt>
                <c:pt idx="11">
                  <c:v>92.3</c:v>
                </c:pt>
                <c:pt idx="12">
                  <c:v>100.9</c:v>
                </c:pt>
                <c:pt idx="13">
                  <c:v>92.5</c:v>
                </c:pt>
                <c:pt idx="14">
                  <c:v>88.1</c:v>
                </c:pt>
                <c:pt idx="15">
                  <c:v>91.2</c:v>
                </c:pt>
                <c:pt idx="16">
                  <c:v>94.7</c:v>
                </c:pt>
                <c:pt idx="17">
                  <c:v>90.8</c:v>
                </c:pt>
                <c:pt idx="18">
                  <c:v>89.5</c:v>
                </c:pt>
                <c:pt idx="19">
                  <c:v>86.4</c:v>
                </c:pt>
                <c:pt idx="20">
                  <c:v>92.5</c:v>
                </c:pt>
                <c:pt idx="21">
                  <c:v>98.3</c:v>
                </c:pt>
                <c:pt idx="22">
                  <c:v>94.2</c:v>
                </c:pt>
                <c:pt idx="23">
                  <c:v>94.5</c:v>
                </c:pt>
                <c:pt idx="24">
                  <c:v>109.6</c:v>
                </c:pt>
                <c:pt idx="25">
                  <c:v>100</c:v>
                </c:pt>
                <c:pt idx="26">
                  <c:v>104.9</c:v>
                </c:pt>
                <c:pt idx="27">
                  <c:v>102.3</c:v>
                </c:pt>
                <c:pt idx="28">
                  <c:v>108.3</c:v>
                </c:pt>
                <c:pt idx="29">
                  <c:v>111.8</c:v>
                </c:pt>
                <c:pt idx="30">
                  <c:v>104</c:v>
                </c:pt>
                <c:pt idx="31">
                  <c:v>103.7</c:v>
                </c:pt>
                <c:pt idx="32">
                  <c:v>102.9</c:v>
                </c:pt>
                <c:pt idx="33">
                  <c:v>92.3</c:v>
                </c:pt>
                <c:pt idx="34">
                  <c:v>93.4</c:v>
                </c:pt>
                <c:pt idx="35">
                  <c:v>98.5</c:v>
                </c:pt>
                <c:pt idx="36">
                  <c:v>105.2</c:v>
                </c:pt>
                <c:pt idx="37">
                  <c:v>96.5</c:v>
                </c:pt>
                <c:pt idx="38">
                  <c:v>94.1</c:v>
                </c:pt>
                <c:pt idx="39">
                  <c:v>93.5</c:v>
                </c:pt>
                <c:pt idx="40">
                  <c:v>91.5</c:v>
                </c:pt>
                <c:pt idx="41">
                  <c:v>99.6</c:v>
                </c:pt>
                <c:pt idx="42">
                  <c:v>100.1</c:v>
                </c:pt>
                <c:pt idx="43">
                  <c:v>106.1</c:v>
                </c:pt>
                <c:pt idx="44">
                  <c:v>105.2</c:v>
                </c:pt>
                <c:pt idx="45">
                  <c:v>104.8</c:v>
                </c:pt>
                <c:pt idx="46">
                  <c:v>100.6</c:v>
                </c:pt>
                <c:pt idx="47">
                  <c:v>102.5</c:v>
                </c:pt>
                <c:pt idx="48">
                  <c:v>113.8</c:v>
                </c:pt>
                <c:pt idx="49">
                  <c:v>109.8</c:v>
                </c:pt>
                <c:pt idx="50">
                  <c:v>104.8</c:v>
                </c:pt>
                <c:pt idx="51">
                  <c:v>111.6</c:v>
                </c:pt>
                <c:pt idx="52">
                  <c:v>108.1</c:v>
                </c:pt>
                <c:pt idx="53">
                  <c:v>105</c:v>
                </c:pt>
                <c:pt idx="54">
                  <c:v>111.4</c:v>
                </c:pt>
                <c:pt idx="55">
                  <c:v>113.5</c:v>
                </c:pt>
                <c:pt idx="56">
                  <c:v>111.5</c:v>
                </c:pt>
                <c:pt idx="57">
                  <c:v>109.6</c:v>
                </c:pt>
                <c:pt idx="58">
                  <c:v>110.2</c:v>
                </c:pt>
                <c:pt idx="59">
                  <c:v>108.6</c:v>
                </c:pt>
                <c:pt idx="60">
                  <c:v>117</c:v>
                </c:pt>
                <c:pt idx="61">
                  <c:v>115</c:v>
                </c:pt>
                <c:pt idx="62">
                  <c:v>111.5</c:v>
                </c:pt>
                <c:pt idx="63">
                  <c:v>119.1</c:v>
                </c:pt>
                <c:pt idx="64">
                  <c:v>122.6</c:v>
                </c:pt>
                <c:pt idx="65">
                  <c:v>121.5</c:v>
                </c:pt>
                <c:pt idx="66">
                  <c:v>118.2</c:v>
                </c:pt>
                <c:pt idx="67">
                  <c:v>121.6</c:v>
                </c:pt>
                <c:pt idx="68">
                  <c:v>115.9</c:v>
                </c:pt>
                <c:pt idx="69">
                  <c:v>120.2</c:v>
                </c:pt>
                <c:pt idx="70">
                  <c:v>121.4</c:v>
                </c:pt>
                <c:pt idx="71">
                  <c:v>123.8</c:v>
                </c:pt>
                <c:pt idx="72">
                  <c:v>130.1</c:v>
                </c:pt>
                <c:pt idx="73">
                  <c:v>127</c:v>
                </c:pt>
                <c:pt idx="74">
                  <c:v>125.7</c:v>
                </c:pt>
                <c:pt idx="75">
                  <c:v>130.30000000000001</c:v>
                </c:pt>
                <c:pt idx="76">
                  <c:v>123</c:v>
                </c:pt>
                <c:pt idx="77">
                  <c:v>127.5</c:v>
                </c:pt>
                <c:pt idx="78">
                  <c:v>126.3</c:v>
                </c:pt>
                <c:pt idx="79">
                  <c:v>123.4</c:v>
                </c:pt>
                <c:pt idx="80">
                  <c:v>124.1</c:v>
                </c:pt>
                <c:pt idx="81">
                  <c:v>124.4</c:v>
                </c:pt>
                <c:pt idx="82">
                  <c:v>119.5</c:v>
                </c:pt>
                <c:pt idx="83">
                  <c:v>126.1</c:v>
                </c:pt>
                <c:pt idx="84">
                  <c:v>126.8</c:v>
                </c:pt>
                <c:pt idx="85">
                  <c:v>123</c:v>
                </c:pt>
                <c:pt idx="86">
                  <c:v>123.7</c:v>
                </c:pt>
                <c:pt idx="87">
                  <c:v>130.30000000000001</c:v>
                </c:pt>
                <c:pt idx="88">
                  <c:v>124.6</c:v>
                </c:pt>
                <c:pt idx="89">
                  <c:v>122.6</c:v>
                </c:pt>
                <c:pt idx="90">
                  <c:v>119</c:v>
                </c:pt>
                <c:pt idx="91">
                  <c:v>117.2</c:v>
                </c:pt>
                <c:pt idx="92">
                  <c:v>114.9</c:v>
                </c:pt>
                <c:pt idx="93">
                  <c:v>115.4</c:v>
                </c:pt>
                <c:pt idx="94">
                  <c:v>123.5</c:v>
                </c:pt>
                <c:pt idx="95">
                  <c:v>122.1</c:v>
                </c:pt>
                <c:pt idx="96">
                  <c:v>126.1</c:v>
                </c:pt>
                <c:pt idx="97">
                  <c:v>124.3</c:v>
                </c:pt>
                <c:pt idx="98">
                  <c:v>120.8</c:v>
                </c:pt>
                <c:pt idx="99">
                  <c:v>123.2</c:v>
                </c:pt>
                <c:pt idx="100">
                  <c:v>119.3</c:v>
                </c:pt>
                <c:pt idx="101">
                  <c:v>122.7</c:v>
                </c:pt>
                <c:pt idx="102">
                  <c:v>122.5</c:v>
                </c:pt>
                <c:pt idx="103">
                  <c:v>124.3</c:v>
                </c:pt>
                <c:pt idx="104">
                  <c:v>124.1</c:v>
                </c:pt>
                <c:pt idx="105">
                  <c:v>122.7</c:v>
                </c:pt>
                <c:pt idx="106">
                  <c:v>127.3</c:v>
                </c:pt>
                <c:pt idx="107">
                  <c:v>125.1</c:v>
                </c:pt>
                <c:pt idx="108">
                  <c:v>129.80000000000001</c:v>
                </c:pt>
                <c:pt idx="109">
                  <c:v>128</c:v>
                </c:pt>
                <c:pt idx="110">
                  <c:v>125.9</c:v>
                </c:pt>
                <c:pt idx="111">
                  <c:v>123.2</c:v>
                </c:pt>
                <c:pt idx="112">
                  <c:v>127.8</c:v>
                </c:pt>
                <c:pt idx="113">
                  <c:v>129.4</c:v>
                </c:pt>
                <c:pt idx="114">
                  <c:v>124.9</c:v>
                </c:pt>
                <c:pt idx="115">
                  <c:v>124.9</c:v>
                </c:pt>
                <c:pt idx="116">
                  <c:v>127.3</c:v>
                </c:pt>
                <c:pt idx="117">
                  <c:v>124</c:v>
                </c:pt>
                <c:pt idx="118">
                  <c:v>124.6</c:v>
                </c:pt>
                <c:pt idx="119">
                  <c:v>123.3</c:v>
                </c:pt>
                <c:pt idx="120">
                  <c:v>131.30000000000001</c:v>
                </c:pt>
                <c:pt idx="121">
                  <c:v>127.3</c:v>
                </c:pt>
                <c:pt idx="122">
                  <c:v>127.7</c:v>
                </c:pt>
                <c:pt idx="123">
                  <c:v>123.1</c:v>
                </c:pt>
                <c:pt idx="124">
                  <c:v>124.6</c:v>
                </c:pt>
                <c:pt idx="125">
                  <c:v>125.7</c:v>
                </c:pt>
                <c:pt idx="126">
                  <c:v>124.9</c:v>
                </c:pt>
                <c:pt idx="127">
                  <c:v>123.5</c:v>
                </c:pt>
                <c:pt idx="128">
                  <c:v>120.2</c:v>
                </c:pt>
                <c:pt idx="129">
                  <c:v>122</c:v>
                </c:pt>
                <c:pt idx="130">
                  <c:v>120.9</c:v>
                </c:pt>
                <c:pt idx="131">
                  <c:v>123.6</c:v>
                </c:pt>
                <c:pt idx="132">
                  <c:v>124.2</c:v>
                </c:pt>
                <c:pt idx="133">
                  <c:v>126.2</c:v>
                </c:pt>
                <c:pt idx="134">
                  <c:v>125</c:v>
                </c:pt>
                <c:pt idx="135">
                  <c:v>129.80000000000001</c:v>
                </c:pt>
                <c:pt idx="136">
                  <c:v>126.2</c:v>
                </c:pt>
                <c:pt idx="137">
                  <c:v>127.6</c:v>
                </c:pt>
                <c:pt idx="138">
                  <c:v>125.8</c:v>
                </c:pt>
                <c:pt idx="139">
                  <c:v>127.2</c:v>
                </c:pt>
                <c:pt idx="140">
                  <c:v>125.8</c:v>
                </c:pt>
                <c:pt idx="141">
                  <c:v>127.8</c:v>
                </c:pt>
                <c:pt idx="142">
                  <c:v>129.19999999999999</c:v>
                </c:pt>
                <c:pt idx="143">
                  <c:v>131.69999999999999</c:v>
                </c:pt>
                <c:pt idx="144">
                  <c:v>129.9</c:v>
                </c:pt>
                <c:pt idx="145">
                  <c:v>127.7</c:v>
                </c:pt>
                <c:pt idx="146">
                  <c:v>114.2</c:v>
                </c:pt>
                <c:pt idx="147">
                  <c:v>73</c:v>
                </c:pt>
                <c:pt idx="148">
                  <c:v>92.7</c:v>
                </c:pt>
                <c:pt idx="149">
                  <c:v>104.5</c:v>
                </c:pt>
                <c:pt idx="150">
                  <c:v>101.3</c:v>
                </c:pt>
                <c:pt idx="151">
                  <c:v>99.2</c:v>
                </c:pt>
                <c:pt idx="152">
                  <c:v>99</c:v>
                </c:pt>
                <c:pt idx="153">
                  <c:v>107.3</c:v>
                </c:pt>
                <c:pt idx="154">
                  <c:v>105.7</c:v>
                </c:pt>
                <c:pt idx="155">
                  <c:v>111.4</c:v>
                </c:pt>
                <c:pt idx="156">
                  <c:v>112.4</c:v>
                </c:pt>
                <c:pt idx="157">
                  <c:v>109</c:v>
                </c:pt>
                <c:pt idx="158">
                  <c:v>108.2</c:v>
                </c:pt>
                <c:pt idx="159">
                  <c:v>113.7</c:v>
                </c:pt>
                <c:pt idx="160">
                  <c:v>112.9</c:v>
                </c:pt>
                <c:pt idx="161">
                  <c:v>117.9</c:v>
                </c:pt>
                <c:pt idx="162">
                  <c:v>116.1</c:v>
                </c:pt>
                <c:pt idx="163">
                  <c:v>112</c:v>
                </c:pt>
                <c:pt idx="164">
                  <c:v>100.1</c:v>
                </c:pt>
                <c:pt idx="165">
                  <c:v>95.4</c:v>
                </c:pt>
                <c:pt idx="166">
                  <c:v>99.2</c:v>
                </c:pt>
                <c:pt idx="167">
                  <c:v>100.5</c:v>
                </c:pt>
                <c:pt idx="168">
                  <c:v>96.1</c:v>
                </c:pt>
                <c:pt idx="169">
                  <c:v>80.599999999999994</c:v>
                </c:pt>
                <c:pt idx="170">
                  <c:v>75.2</c:v>
                </c:pt>
                <c:pt idx="171">
                  <c:v>81.400000000000006</c:v>
                </c:pt>
                <c:pt idx="172">
                  <c:v>76.599999999999994</c:v>
                </c:pt>
                <c:pt idx="173">
                  <c:v>78.599999999999994</c:v>
                </c:pt>
                <c:pt idx="174">
                  <c:v>79.400000000000006</c:v>
                </c:pt>
                <c:pt idx="175">
                  <c:v>79.2</c:v>
                </c:pt>
                <c:pt idx="176">
                  <c:v>78.8</c:v>
                </c:pt>
                <c:pt idx="177">
                  <c:v>80.5</c:v>
                </c:pt>
                <c:pt idx="178">
                  <c:v>76.7</c:v>
                </c:pt>
                <c:pt idx="179">
                  <c:v>72.099999999999994</c:v>
                </c:pt>
                <c:pt idx="180">
                  <c:v>75.900000000000006</c:v>
                </c:pt>
                <c:pt idx="181">
                  <c:v>67.400000000000006</c:v>
                </c:pt>
                <c:pt idx="182">
                  <c:v>71.400000000000006</c:v>
                </c:pt>
                <c:pt idx="183">
                  <c:v>71.7</c:v>
                </c:pt>
                <c:pt idx="184">
                  <c:v>73.099999999999994</c:v>
                </c:pt>
                <c:pt idx="185">
                  <c:v>74.5</c:v>
                </c:pt>
                <c:pt idx="186">
                  <c:v>68</c:v>
                </c:pt>
                <c:pt idx="187">
                  <c:v>72.3</c:v>
                </c:pt>
                <c:pt idx="188">
                  <c:v>72.900000000000006</c:v>
                </c:pt>
                <c:pt idx="189">
                  <c:v>68.7</c:v>
                </c:pt>
                <c:pt idx="190">
                  <c:v>78.099999999999994</c:v>
                </c:pt>
                <c:pt idx="191">
                  <c:v>79.599999999999994</c:v>
                </c:pt>
                <c:pt idx="192">
                  <c:v>85</c:v>
                </c:pt>
                <c:pt idx="193">
                  <c:v>85</c:v>
                </c:pt>
                <c:pt idx="194">
                  <c:v>76.2</c:v>
                </c:pt>
                <c:pt idx="195">
                  <c:v>77.7</c:v>
                </c:pt>
                <c:pt idx="196">
                  <c:v>77.900000000000006</c:v>
                </c:pt>
                <c:pt idx="197">
                  <c:v>77.400000000000006</c:v>
                </c:pt>
                <c:pt idx="198">
                  <c:v>76.2</c:v>
                </c:pt>
                <c:pt idx="199">
                  <c:v>79.7</c:v>
                </c:pt>
                <c:pt idx="200">
                  <c:v>79.599999999999994</c:v>
                </c:pt>
                <c:pt idx="201">
                  <c:v>77.599999999999994</c:v>
                </c:pt>
                <c:pt idx="202">
                  <c:v>87.7</c:v>
                </c:pt>
                <c:pt idx="203">
                  <c:v>92.5</c:v>
                </c:pt>
                <c:pt idx="204">
                  <c:v>83.8</c:v>
                </c:pt>
                <c:pt idx="205">
                  <c:v>86.7</c:v>
                </c:pt>
                <c:pt idx="206">
                  <c:v>81.900000000000006</c:v>
                </c:pt>
                <c:pt idx="207">
                  <c:v>88</c:v>
                </c:pt>
              </c:numCache>
            </c:numRef>
          </c:val>
          <c:smooth val="0"/>
          <c:extLst>
            <c:ext xmlns:c16="http://schemas.microsoft.com/office/drawing/2014/chart" uri="{C3380CC4-5D6E-409C-BE32-E72D297353CC}">
              <c16:uniqueId val="{00000000-ADD6-4AC6-BA61-7341DA715A58}"/>
            </c:ext>
          </c:extLst>
        </c:ser>
        <c:ser>
          <c:idx val="1"/>
          <c:order val="1"/>
          <c:tx>
            <c:strRef>
              <c:f>'Data 1.3'!$D$4</c:f>
              <c:strCache>
                <c:ptCount val="1"/>
                <c:pt idx="0">
                  <c:v>Future conditions</c:v>
                </c:pt>
              </c:strCache>
            </c:strRef>
          </c:tx>
          <c:spPr>
            <a:ln w="38100">
              <a:solidFill>
                <a:srgbClr val="3E403A"/>
              </a:solidFill>
              <a:prstDash val="solid"/>
            </a:ln>
          </c:spPr>
          <c:marker>
            <c:symbol val="none"/>
          </c:marker>
          <c:cat>
            <c:numRef>
              <c:f>'Data 1.3'!$B$6:$B$213</c:f>
              <c:numCache>
                <c:formatCode>mmm\-yy</c:formatCode>
                <c:ptCount val="20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pt idx="168">
                  <c:v>44562</c:v>
                </c:pt>
                <c:pt idx="169">
                  <c:v>44593</c:v>
                </c:pt>
                <c:pt idx="170">
                  <c:v>44621</c:v>
                </c:pt>
                <c:pt idx="171">
                  <c:v>44652</c:v>
                </c:pt>
                <c:pt idx="172">
                  <c:v>44682</c:v>
                </c:pt>
                <c:pt idx="173">
                  <c:v>44713</c:v>
                </c:pt>
                <c:pt idx="174">
                  <c:v>44743</c:v>
                </c:pt>
                <c:pt idx="175">
                  <c:v>44774</c:v>
                </c:pt>
                <c:pt idx="176">
                  <c:v>44805</c:v>
                </c:pt>
                <c:pt idx="177">
                  <c:v>44835</c:v>
                </c:pt>
                <c:pt idx="178">
                  <c:v>44866</c:v>
                </c:pt>
                <c:pt idx="179">
                  <c:v>44896</c:v>
                </c:pt>
                <c:pt idx="180">
                  <c:v>44927</c:v>
                </c:pt>
                <c:pt idx="181">
                  <c:v>44958</c:v>
                </c:pt>
                <c:pt idx="182">
                  <c:v>44986</c:v>
                </c:pt>
                <c:pt idx="183">
                  <c:v>45017</c:v>
                </c:pt>
                <c:pt idx="184">
                  <c:v>45047</c:v>
                </c:pt>
                <c:pt idx="185">
                  <c:v>45078</c:v>
                </c:pt>
                <c:pt idx="186">
                  <c:v>45108</c:v>
                </c:pt>
                <c:pt idx="187">
                  <c:v>45139</c:v>
                </c:pt>
                <c:pt idx="188">
                  <c:v>45170</c:v>
                </c:pt>
                <c:pt idx="189">
                  <c:v>45200</c:v>
                </c:pt>
                <c:pt idx="190">
                  <c:v>45231</c:v>
                </c:pt>
                <c:pt idx="191">
                  <c:v>45261</c:v>
                </c:pt>
                <c:pt idx="192">
                  <c:v>45292</c:v>
                </c:pt>
                <c:pt idx="193">
                  <c:v>45323</c:v>
                </c:pt>
                <c:pt idx="194">
                  <c:v>45352</c:v>
                </c:pt>
                <c:pt idx="195">
                  <c:v>45383</c:v>
                </c:pt>
                <c:pt idx="196">
                  <c:v>45413</c:v>
                </c:pt>
                <c:pt idx="197">
                  <c:v>45444</c:v>
                </c:pt>
                <c:pt idx="198">
                  <c:v>45474</c:v>
                </c:pt>
                <c:pt idx="199">
                  <c:v>45505</c:v>
                </c:pt>
                <c:pt idx="200">
                  <c:v>45536</c:v>
                </c:pt>
                <c:pt idx="201">
                  <c:v>45566</c:v>
                </c:pt>
                <c:pt idx="202">
                  <c:v>45597</c:v>
                </c:pt>
                <c:pt idx="203">
                  <c:v>45627</c:v>
                </c:pt>
                <c:pt idx="204">
                  <c:v>45658</c:v>
                </c:pt>
                <c:pt idx="205">
                  <c:v>45689</c:v>
                </c:pt>
                <c:pt idx="206">
                  <c:v>45717</c:v>
                </c:pt>
                <c:pt idx="207">
                  <c:v>45748</c:v>
                </c:pt>
              </c:numCache>
            </c:numRef>
          </c:cat>
          <c:val>
            <c:numRef>
              <c:f>'Data 1.3'!$D$6:$D$213</c:f>
              <c:numCache>
                <c:formatCode>General</c:formatCode>
                <c:ptCount val="208"/>
                <c:pt idx="0">
                  <c:v>120.6</c:v>
                </c:pt>
                <c:pt idx="1">
                  <c:v>115.4</c:v>
                </c:pt>
                <c:pt idx="2">
                  <c:v>106.3</c:v>
                </c:pt>
                <c:pt idx="3">
                  <c:v>102.7</c:v>
                </c:pt>
                <c:pt idx="4">
                  <c:v>88.7</c:v>
                </c:pt>
                <c:pt idx="5">
                  <c:v>89.9</c:v>
                </c:pt>
                <c:pt idx="6">
                  <c:v>87.8</c:v>
                </c:pt>
                <c:pt idx="7">
                  <c:v>102</c:v>
                </c:pt>
                <c:pt idx="8">
                  <c:v>119</c:v>
                </c:pt>
                <c:pt idx="9">
                  <c:v>103.1</c:v>
                </c:pt>
                <c:pt idx="10">
                  <c:v>107.9</c:v>
                </c:pt>
                <c:pt idx="11">
                  <c:v>105.3</c:v>
                </c:pt>
                <c:pt idx="12">
                  <c:v>105.5</c:v>
                </c:pt>
                <c:pt idx="13">
                  <c:v>100.2</c:v>
                </c:pt>
                <c:pt idx="14">
                  <c:v>96.9</c:v>
                </c:pt>
                <c:pt idx="15">
                  <c:v>113.5</c:v>
                </c:pt>
                <c:pt idx="16">
                  <c:v>113.2</c:v>
                </c:pt>
                <c:pt idx="17">
                  <c:v>111.9</c:v>
                </c:pt>
                <c:pt idx="18">
                  <c:v>120</c:v>
                </c:pt>
                <c:pt idx="19">
                  <c:v>129.6</c:v>
                </c:pt>
                <c:pt idx="20">
                  <c:v>138.4</c:v>
                </c:pt>
                <c:pt idx="21">
                  <c:v>144.30000000000001</c:v>
                </c:pt>
                <c:pt idx="22">
                  <c:v>139.69999999999999</c:v>
                </c:pt>
                <c:pt idx="23">
                  <c:v>134.6</c:v>
                </c:pt>
                <c:pt idx="24">
                  <c:v>146</c:v>
                </c:pt>
                <c:pt idx="25">
                  <c:v>139.4</c:v>
                </c:pt>
                <c:pt idx="26">
                  <c:v>133.1</c:v>
                </c:pt>
                <c:pt idx="27">
                  <c:v>135.1</c:v>
                </c:pt>
                <c:pt idx="28">
                  <c:v>137.80000000000001</c:v>
                </c:pt>
                <c:pt idx="29">
                  <c:v>128.80000000000001</c:v>
                </c:pt>
                <c:pt idx="30">
                  <c:v>123.4</c:v>
                </c:pt>
                <c:pt idx="31">
                  <c:v>124.7</c:v>
                </c:pt>
                <c:pt idx="32">
                  <c:v>125.5</c:v>
                </c:pt>
                <c:pt idx="33">
                  <c:v>127.9</c:v>
                </c:pt>
                <c:pt idx="34">
                  <c:v>128.6</c:v>
                </c:pt>
                <c:pt idx="35">
                  <c:v>121.4</c:v>
                </c:pt>
                <c:pt idx="36">
                  <c:v>125</c:v>
                </c:pt>
                <c:pt idx="37">
                  <c:v>115.9</c:v>
                </c:pt>
                <c:pt idx="38">
                  <c:v>106.4</c:v>
                </c:pt>
                <c:pt idx="39">
                  <c:v>106.6</c:v>
                </c:pt>
                <c:pt idx="40">
                  <c:v>111.2</c:v>
                </c:pt>
                <c:pt idx="41">
                  <c:v>121.2</c:v>
                </c:pt>
                <c:pt idx="42">
                  <c:v>115.6</c:v>
                </c:pt>
                <c:pt idx="43">
                  <c:v>118.1</c:v>
                </c:pt>
                <c:pt idx="44">
                  <c:v>117.5</c:v>
                </c:pt>
                <c:pt idx="45">
                  <c:v>117.2</c:v>
                </c:pt>
                <c:pt idx="46">
                  <c:v>114.6</c:v>
                </c:pt>
                <c:pt idx="47">
                  <c:v>112.2</c:v>
                </c:pt>
                <c:pt idx="48">
                  <c:v>117.6</c:v>
                </c:pt>
                <c:pt idx="49">
                  <c:v>115.7</c:v>
                </c:pt>
                <c:pt idx="50">
                  <c:v>113.8</c:v>
                </c:pt>
                <c:pt idx="51">
                  <c:v>115.7</c:v>
                </c:pt>
                <c:pt idx="52">
                  <c:v>117.7</c:v>
                </c:pt>
                <c:pt idx="53">
                  <c:v>106.3</c:v>
                </c:pt>
                <c:pt idx="54">
                  <c:v>109.9</c:v>
                </c:pt>
                <c:pt idx="55">
                  <c:v>114.5</c:v>
                </c:pt>
                <c:pt idx="56">
                  <c:v>112.2</c:v>
                </c:pt>
                <c:pt idx="57">
                  <c:v>111</c:v>
                </c:pt>
                <c:pt idx="58">
                  <c:v>116.7</c:v>
                </c:pt>
                <c:pt idx="59">
                  <c:v>118.8</c:v>
                </c:pt>
                <c:pt idx="60">
                  <c:v>119.2</c:v>
                </c:pt>
                <c:pt idx="61">
                  <c:v>125</c:v>
                </c:pt>
                <c:pt idx="62">
                  <c:v>117.1</c:v>
                </c:pt>
                <c:pt idx="63">
                  <c:v>119.3</c:v>
                </c:pt>
                <c:pt idx="64">
                  <c:v>124.4</c:v>
                </c:pt>
                <c:pt idx="65">
                  <c:v>125.6</c:v>
                </c:pt>
                <c:pt idx="66">
                  <c:v>120.9</c:v>
                </c:pt>
                <c:pt idx="67">
                  <c:v>124</c:v>
                </c:pt>
                <c:pt idx="68">
                  <c:v>120.8</c:v>
                </c:pt>
                <c:pt idx="69">
                  <c:v>123.8</c:v>
                </c:pt>
                <c:pt idx="70">
                  <c:v>133.1</c:v>
                </c:pt>
                <c:pt idx="71">
                  <c:v>133.19999999999999</c:v>
                </c:pt>
                <c:pt idx="72">
                  <c:v>139.69999999999999</c:v>
                </c:pt>
                <c:pt idx="73">
                  <c:v>137.1</c:v>
                </c:pt>
                <c:pt idx="74">
                  <c:v>136.19999999999999</c:v>
                </c:pt>
                <c:pt idx="75">
                  <c:v>135.80000000000001</c:v>
                </c:pt>
                <c:pt idx="76">
                  <c:v>130.69999999999999</c:v>
                </c:pt>
                <c:pt idx="77">
                  <c:v>134.9</c:v>
                </c:pt>
                <c:pt idx="78">
                  <c:v>137</c:v>
                </c:pt>
                <c:pt idx="79">
                  <c:v>126.9</c:v>
                </c:pt>
                <c:pt idx="80">
                  <c:v>130.19999999999999</c:v>
                </c:pt>
                <c:pt idx="81">
                  <c:v>122.8</c:v>
                </c:pt>
                <c:pt idx="82">
                  <c:v>123.4</c:v>
                </c:pt>
                <c:pt idx="83">
                  <c:v>126.8</c:v>
                </c:pt>
                <c:pt idx="84">
                  <c:v>130.30000000000001</c:v>
                </c:pt>
                <c:pt idx="85">
                  <c:v>124.6</c:v>
                </c:pt>
                <c:pt idx="86">
                  <c:v>125.3</c:v>
                </c:pt>
                <c:pt idx="87">
                  <c:v>127.8</c:v>
                </c:pt>
                <c:pt idx="88">
                  <c:v>123.4</c:v>
                </c:pt>
                <c:pt idx="89">
                  <c:v>118.1</c:v>
                </c:pt>
                <c:pt idx="90">
                  <c:v>110.4</c:v>
                </c:pt>
                <c:pt idx="91">
                  <c:v>104.9</c:v>
                </c:pt>
                <c:pt idx="92">
                  <c:v>108.1</c:v>
                </c:pt>
                <c:pt idx="93">
                  <c:v>114.6</c:v>
                </c:pt>
                <c:pt idx="94">
                  <c:v>122.2</c:v>
                </c:pt>
                <c:pt idx="95">
                  <c:v>116.3</c:v>
                </c:pt>
                <c:pt idx="96">
                  <c:v>118.3</c:v>
                </c:pt>
                <c:pt idx="97">
                  <c:v>116.7</c:v>
                </c:pt>
                <c:pt idx="98">
                  <c:v>116.2</c:v>
                </c:pt>
                <c:pt idx="99">
                  <c:v>117.8</c:v>
                </c:pt>
                <c:pt idx="100">
                  <c:v>114.3</c:v>
                </c:pt>
                <c:pt idx="101">
                  <c:v>116.4</c:v>
                </c:pt>
                <c:pt idx="102">
                  <c:v>115.5</c:v>
                </c:pt>
                <c:pt idx="103">
                  <c:v>113.4</c:v>
                </c:pt>
                <c:pt idx="104">
                  <c:v>119</c:v>
                </c:pt>
                <c:pt idx="105">
                  <c:v>123.1</c:v>
                </c:pt>
                <c:pt idx="106">
                  <c:v>127.2</c:v>
                </c:pt>
                <c:pt idx="107">
                  <c:v>124.1</c:v>
                </c:pt>
                <c:pt idx="108">
                  <c:v>128.1</c:v>
                </c:pt>
                <c:pt idx="109">
                  <c:v>127</c:v>
                </c:pt>
                <c:pt idx="110">
                  <c:v>124.8</c:v>
                </c:pt>
                <c:pt idx="111">
                  <c:v>120.8</c:v>
                </c:pt>
                <c:pt idx="112">
                  <c:v>121.2</c:v>
                </c:pt>
                <c:pt idx="113">
                  <c:v>126.7</c:v>
                </c:pt>
                <c:pt idx="114">
                  <c:v>125.8</c:v>
                </c:pt>
                <c:pt idx="115">
                  <c:v>127.1</c:v>
                </c:pt>
                <c:pt idx="116">
                  <c:v>131.6</c:v>
                </c:pt>
                <c:pt idx="117">
                  <c:v>127.8</c:v>
                </c:pt>
                <c:pt idx="118">
                  <c:v>123.2</c:v>
                </c:pt>
                <c:pt idx="119">
                  <c:v>120.9</c:v>
                </c:pt>
                <c:pt idx="120">
                  <c:v>124</c:v>
                </c:pt>
                <c:pt idx="121">
                  <c:v>128</c:v>
                </c:pt>
                <c:pt idx="122">
                  <c:v>128.19999999999999</c:v>
                </c:pt>
                <c:pt idx="123">
                  <c:v>118.7</c:v>
                </c:pt>
                <c:pt idx="124">
                  <c:v>118.5</c:v>
                </c:pt>
                <c:pt idx="125">
                  <c:v>116.2</c:v>
                </c:pt>
                <c:pt idx="126">
                  <c:v>114.1</c:v>
                </c:pt>
                <c:pt idx="127">
                  <c:v>113.7</c:v>
                </c:pt>
                <c:pt idx="128">
                  <c:v>115.9</c:v>
                </c:pt>
                <c:pt idx="129">
                  <c:v>111</c:v>
                </c:pt>
                <c:pt idx="130">
                  <c:v>117</c:v>
                </c:pt>
                <c:pt idx="131">
                  <c:v>120.8</c:v>
                </c:pt>
                <c:pt idx="132">
                  <c:v>120.1</c:v>
                </c:pt>
                <c:pt idx="133">
                  <c:v>117.3</c:v>
                </c:pt>
                <c:pt idx="134">
                  <c:v>119.7</c:v>
                </c:pt>
                <c:pt idx="135">
                  <c:v>118.8</c:v>
                </c:pt>
                <c:pt idx="136">
                  <c:v>114.7</c:v>
                </c:pt>
                <c:pt idx="137">
                  <c:v>119.3</c:v>
                </c:pt>
                <c:pt idx="138">
                  <c:v>110.2</c:v>
                </c:pt>
                <c:pt idx="139">
                  <c:v>112.2</c:v>
                </c:pt>
                <c:pt idx="140">
                  <c:v>106</c:v>
                </c:pt>
                <c:pt idx="141">
                  <c:v>112.1</c:v>
                </c:pt>
                <c:pt idx="142">
                  <c:v>115</c:v>
                </c:pt>
                <c:pt idx="143">
                  <c:v>117.7</c:v>
                </c:pt>
                <c:pt idx="144">
                  <c:v>117.9</c:v>
                </c:pt>
                <c:pt idx="145">
                  <c:v>118.4</c:v>
                </c:pt>
                <c:pt idx="146">
                  <c:v>101</c:v>
                </c:pt>
                <c:pt idx="147">
                  <c:v>92.7</c:v>
                </c:pt>
                <c:pt idx="148">
                  <c:v>100.4</c:v>
                </c:pt>
                <c:pt idx="149">
                  <c:v>104.6</c:v>
                </c:pt>
                <c:pt idx="150">
                  <c:v>106.3</c:v>
                </c:pt>
                <c:pt idx="151">
                  <c:v>100.9</c:v>
                </c:pt>
                <c:pt idx="152">
                  <c:v>100.6</c:v>
                </c:pt>
                <c:pt idx="153">
                  <c:v>109.6</c:v>
                </c:pt>
                <c:pt idx="154">
                  <c:v>107.9</c:v>
                </c:pt>
                <c:pt idx="155">
                  <c:v>112.3</c:v>
                </c:pt>
                <c:pt idx="156">
                  <c:v>114.7</c:v>
                </c:pt>
                <c:pt idx="157">
                  <c:v>115.9</c:v>
                </c:pt>
                <c:pt idx="158">
                  <c:v>112.6</c:v>
                </c:pt>
                <c:pt idx="159">
                  <c:v>116.7</c:v>
                </c:pt>
                <c:pt idx="160">
                  <c:v>114.7</c:v>
                </c:pt>
                <c:pt idx="161">
                  <c:v>111.7</c:v>
                </c:pt>
                <c:pt idx="162">
                  <c:v>111</c:v>
                </c:pt>
                <c:pt idx="163">
                  <c:v>108</c:v>
                </c:pt>
                <c:pt idx="164">
                  <c:v>107.4</c:v>
                </c:pt>
                <c:pt idx="165">
                  <c:v>99.7</c:v>
                </c:pt>
                <c:pt idx="166">
                  <c:v>94.9</c:v>
                </c:pt>
                <c:pt idx="167">
                  <c:v>96.8</c:v>
                </c:pt>
                <c:pt idx="168">
                  <c:v>98.7</c:v>
                </c:pt>
                <c:pt idx="169">
                  <c:v>82.5</c:v>
                </c:pt>
                <c:pt idx="170">
                  <c:v>79.7</c:v>
                </c:pt>
                <c:pt idx="171">
                  <c:v>86.3</c:v>
                </c:pt>
                <c:pt idx="172">
                  <c:v>86</c:v>
                </c:pt>
                <c:pt idx="173">
                  <c:v>81.900000000000006</c:v>
                </c:pt>
                <c:pt idx="174">
                  <c:v>83.6</c:v>
                </c:pt>
                <c:pt idx="175">
                  <c:v>89.5</c:v>
                </c:pt>
                <c:pt idx="176">
                  <c:v>89.8</c:v>
                </c:pt>
                <c:pt idx="177">
                  <c:v>88.8</c:v>
                </c:pt>
                <c:pt idx="178">
                  <c:v>83.3</c:v>
                </c:pt>
                <c:pt idx="179">
                  <c:v>74.900000000000006</c:v>
                </c:pt>
                <c:pt idx="180">
                  <c:v>88.5</c:v>
                </c:pt>
                <c:pt idx="181">
                  <c:v>88</c:v>
                </c:pt>
                <c:pt idx="182">
                  <c:v>81.900000000000006</c:v>
                </c:pt>
                <c:pt idx="183">
                  <c:v>84.4</c:v>
                </c:pt>
                <c:pt idx="184">
                  <c:v>83.4</c:v>
                </c:pt>
                <c:pt idx="185">
                  <c:v>92.8</c:v>
                </c:pt>
                <c:pt idx="186">
                  <c:v>94.1</c:v>
                </c:pt>
                <c:pt idx="187">
                  <c:v>93.5</c:v>
                </c:pt>
                <c:pt idx="188">
                  <c:v>95.3</c:v>
                </c:pt>
                <c:pt idx="189">
                  <c:v>100.9</c:v>
                </c:pt>
                <c:pt idx="190">
                  <c:v>101.1</c:v>
                </c:pt>
                <c:pt idx="191">
                  <c:v>102.1</c:v>
                </c:pt>
                <c:pt idx="192">
                  <c:v>99.4</c:v>
                </c:pt>
                <c:pt idx="193">
                  <c:v>100.9</c:v>
                </c:pt>
                <c:pt idx="194">
                  <c:v>93.2</c:v>
                </c:pt>
                <c:pt idx="195">
                  <c:v>85</c:v>
                </c:pt>
                <c:pt idx="196">
                  <c:v>89.5</c:v>
                </c:pt>
                <c:pt idx="197">
                  <c:v>87</c:v>
                </c:pt>
                <c:pt idx="198">
                  <c:v>95.7</c:v>
                </c:pt>
                <c:pt idx="199">
                  <c:v>100.5</c:v>
                </c:pt>
                <c:pt idx="200">
                  <c:v>105.6</c:v>
                </c:pt>
                <c:pt idx="201">
                  <c:v>100.3</c:v>
                </c:pt>
                <c:pt idx="202">
                  <c:v>107.9</c:v>
                </c:pt>
                <c:pt idx="203">
                  <c:v>105.4</c:v>
                </c:pt>
                <c:pt idx="204">
                  <c:v>104.2</c:v>
                </c:pt>
                <c:pt idx="205">
                  <c:v>103.2</c:v>
                </c:pt>
                <c:pt idx="206">
                  <c:v>100.7</c:v>
                </c:pt>
                <c:pt idx="207">
                  <c:v>105.2</c:v>
                </c:pt>
              </c:numCache>
            </c:numRef>
          </c:val>
          <c:smooth val="0"/>
          <c:extLst>
            <c:ext xmlns:c16="http://schemas.microsoft.com/office/drawing/2014/chart" uri="{C3380CC4-5D6E-409C-BE32-E72D297353CC}">
              <c16:uniqueId val="{00000001-ADD6-4AC6-BA61-7341DA715A58}"/>
            </c:ext>
          </c:extLst>
        </c:ser>
        <c:dLbls>
          <c:showLegendKey val="0"/>
          <c:showVal val="0"/>
          <c:showCatName val="0"/>
          <c:showSerName val="0"/>
          <c:showPercent val="0"/>
          <c:showBubbleSize val="0"/>
        </c:dLbls>
        <c:smooth val="0"/>
        <c:axId val="1070032847"/>
        <c:axId val="1078887775"/>
      </c:lineChart>
      <c:dateAx>
        <c:axId val="1070032847"/>
        <c:scaling>
          <c:orientation val="minMax"/>
          <c:min val="39448"/>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078887775"/>
        <c:crosses val="autoZero"/>
        <c:auto val="1"/>
        <c:lblOffset val="100"/>
        <c:baseTimeUnit val="months"/>
        <c:majorUnit val="24"/>
      </c:dateAx>
      <c:valAx>
        <c:axId val="1078887775"/>
        <c:scaling>
          <c:orientation val="minMax"/>
          <c:max val="150"/>
          <c:min val="60"/>
        </c:scaling>
        <c:delete val="0"/>
        <c:axPos val="l"/>
        <c:majorGridlines>
          <c:spPr>
            <a:ln w="9525">
              <a:solidFill>
                <a:srgbClr val="7F7F7F"/>
              </a:solidFill>
              <a:prstDash val="solid"/>
            </a:ln>
          </c:spPr>
        </c:majorGridlines>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800">
                <a:latin typeface="Arial"/>
                <a:ea typeface="Arial"/>
                <a:cs typeface="Arial"/>
              </a:defRPr>
            </a:pPr>
            <a:endParaRPr lang="en-US"/>
          </a:p>
        </c:txPr>
        <c:crossAx val="1070032847"/>
        <c:crosses val="autoZero"/>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41012195044868"/>
          <c:y val="0.12079382994919699"/>
          <c:w val="0.83427685044564237"/>
          <c:h val="0.60671096634323363"/>
        </c:manualLayout>
      </c:layout>
      <c:barChart>
        <c:barDir val="col"/>
        <c:grouping val="stacked"/>
        <c:varyColors val="0"/>
        <c:ser>
          <c:idx val="3"/>
          <c:order val="0"/>
          <c:tx>
            <c:strRef>
              <c:f>'Data 2.8'!$C$4</c:f>
              <c:strCache>
                <c:ptCount val="1"/>
                <c:pt idx="0">
                  <c:v>Annual changes from recipient numbers</c:v>
                </c:pt>
              </c:strCache>
            </c:strRef>
          </c:tx>
          <c:spPr>
            <a:solidFill>
              <a:srgbClr val="0083AC"/>
            </a:solidFill>
          </c:spPr>
          <c:invertIfNegative val="0"/>
          <c:cat>
            <c:strRef>
              <c:f>'Data 2.8'!$B$6:$B$9</c:f>
              <c:strCache>
                <c:ptCount val="4"/>
                <c:pt idx="0">
                  <c:v>2026</c:v>
                </c:pt>
                <c:pt idx="1">
                  <c:v>2027</c:v>
                </c:pt>
                <c:pt idx="2">
                  <c:v>2028</c:v>
                </c:pt>
                <c:pt idx="3">
                  <c:v>2029</c:v>
                </c:pt>
              </c:strCache>
            </c:strRef>
          </c:cat>
          <c:val>
            <c:numRef>
              <c:f>'Data 2.8'!$C$6:$C$9</c:f>
              <c:numCache>
                <c:formatCode>General</c:formatCode>
                <c:ptCount val="4"/>
                <c:pt idx="0">
                  <c:v>0.8</c:v>
                </c:pt>
                <c:pt idx="1">
                  <c:v>0.8</c:v>
                </c:pt>
                <c:pt idx="2">
                  <c:v>0.9</c:v>
                </c:pt>
                <c:pt idx="3">
                  <c:v>0.7</c:v>
                </c:pt>
              </c:numCache>
            </c:numRef>
          </c:val>
          <c:extLst>
            <c:ext xmlns:c16="http://schemas.microsoft.com/office/drawing/2014/chart" uri="{C3380CC4-5D6E-409C-BE32-E72D297353CC}">
              <c16:uniqueId val="{00000000-7A1D-4D64-83FE-57BF14A15A30}"/>
            </c:ext>
          </c:extLst>
        </c:ser>
        <c:ser>
          <c:idx val="2"/>
          <c:order val="1"/>
          <c:tx>
            <c:strRef>
              <c:f>'Data 2.8'!$D$4</c:f>
              <c:strCache>
                <c:ptCount val="1"/>
                <c:pt idx="0">
                  <c:v>Annual changes from indexation and other </c:v>
                </c:pt>
              </c:strCache>
            </c:strRef>
          </c:tx>
          <c:spPr>
            <a:solidFill>
              <a:srgbClr val="67A854"/>
            </a:solidFill>
          </c:spPr>
          <c:invertIfNegative val="0"/>
          <c:cat>
            <c:strRef>
              <c:f>'Data 2.8'!$B$6:$B$9</c:f>
              <c:strCache>
                <c:ptCount val="4"/>
                <c:pt idx="0">
                  <c:v>2026</c:v>
                </c:pt>
                <c:pt idx="1">
                  <c:v>2027</c:v>
                </c:pt>
                <c:pt idx="2">
                  <c:v>2028</c:v>
                </c:pt>
                <c:pt idx="3">
                  <c:v>2029</c:v>
                </c:pt>
              </c:strCache>
            </c:strRef>
          </c:cat>
          <c:val>
            <c:numRef>
              <c:f>'Data 2.8'!$D$6:$D$9</c:f>
              <c:numCache>
                <c:formatCode>General</c:formatCode>
                <c:ptCount val="4"/>
                <c:pt idx="0">
                  <c:v>0.71099999999999919</c:v>
                </c:pt>
                <c:pt idx="1">
                  <c:v>0.62500000000000067</c:v>
                </c:pt>
                <c:pt idx="2">
                  <c:v>0.58900000000000075</c:v>
                </c:pt>
                <c:pt idx="3">
                  <c:v>0.65200000000000036</c:v>
                </c:pt>
              </c:numCache>
            </c:numRef>
          </c:val>
          <c:extLst>
            <c:ext xmlns:c16="http://schemas.microsoft.com/office/drawing/2014/chart" uri="{C3380CC4-5D6E-409C-BE32-E72D297353CC}">
              <c16:uniqueId val="{00000001-7A1D-4D64-83FE-57BF14A15A30}"/>
            </c:ext>
          </c:extLst>
        </c:ser>
        <c:dLbls>
          <c:showLegendKey val="0"/>
          <c:showVal val="0"/>
          <c:showCatName val="0"/>
          <c:showSerName val="0"/>
          <c:showPercent val="0"/>
          <c:showBubbleSize val="0"/>
        </c:dLbls>
        <c:gapWidth val="150"/>
        <c:overlap val="100"/>
        <c:axId val="753104760"/>
        <c:axId val="753099272"/>
      </c:barChart>
      <c:catAx>
        <c:axId val="753104760"/>
        <c:scaling>
          <c:orientation val="minMax"/>
        </c:scaling>
        <c:delete val="0"/>
        <c:axPos val="b"/>
        <c:title>
          <c:tx>
            <c:rich>
              <a:bodyPr/>
              <a:lstStyle/>
              <a:p>
                <a:pPr>
                  <a:defRPr/>
                </a:pPr>
                <a:r>
                  <a:rPr lang="en-NZ"/>
                  <a:t>Year</a:t>
                </a:r>
                <a:r>
                  <a:rPr lang="en-NZ" baseline="0"/>
                  <a:t> ending 30 June</a:t>
                </a:r>
                <a:endParaRPr lang="en-NZ"/>
              </a:p>
            </c:rich>
          </c:tx>
          <c:overlay val="0"/>
        </c:title>
        <c:numFmt formatCode="General" sourceLinked="1"/>
        <c:majorTickMark val="out"/>
        <c:minorTickMark val="none"/>
        <c:tickLblPos val="low"/>
        <c:spPr>
          <a:ln>
            <a:solidFill>
              <a:schemeClr val="tx1"/>
            </a:solidFill>
          </a:ln>
        </c:spPr>
        <c:crossAx val="753099272"/>
        <c:crosses val="autoZero"/>
        <c:auto val="1"/>
        <c:lblAlgn val="ctr"/>
        <c:lblOffset val="100"/>
        <c:tickMarkSkip val="1"/>
        <c:noMultiLvlLbl val="0"/>
      </c:catAx>
      <c:valAx>
        <c:axId val="753099272"/>
        <c:scaling>
          <c:orientation val="minMax"/>
          <c:max val="2"/>
          <c:min val="0"/>
        </c:scaling>
        <c:delete val="0"/>
        <c:axPos val="l"/>
        <c:majorGridlines/>
        <c:numFmt formatCode="0" sourceLinked="0"/>
        <c:majorTickMark val="out"/>
        <c:minorTickMark val="none"/>
        <c:tickLblPos val="nextTo"/>
        <c:spPr>
          <a:ln>
            <a:noFill/>
          </a:ln>
        </c:spPr>
        <c:crossAx val="753104760"/>
        <c:crosses val="autoZero"/>
        <c:crossBetween val="between"/>
        <c:majorUnit val="1"/>
        <c:minorUnit val="0.5"/>
      </c:valAx>
    </c:plotArea>
    <c:legend>
      <c:legendPos val="b"/>
      <c:layout>
        <c:manualLayout>
          <c:xMode val="edge"/>
          <c:yMode val="edge"/>
          <c:x val="7.2395812345360635E-3"/>
          <c:y val="0.8899285383444715"/>
          <c:w val="0.98415600813460247"/>
          <c:h val="9.7532367277619714E-2"/>
        </c:manualLayout>
      </c:layout>
      <c:overlay val="0"/>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v>Core Crown finance costs</c:v>
          </c:tx>
          <c:spPr>
            <a:solidFill>
              <a:srgbClr val="0083AC"/>
            </a:solidFill>
          </c:spPr>
          <c:invertIfNegative val="0"/>
          <c:cat>
            <c:strRef>
              <c:f>'Data 2.9'!$B$6:$B$15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2.9'!$C$6:$C$15</c:f>
              <c:numCache>
                <c:formatCode>#,##0</c:formatCode>
                <c:ptCount val="10"/>
                <c:pt idx="0">
                  <c:v>3228</c:v>
                </c:pt>
                <c:pt idx="1">
                  <c:v>1918</c:v>
                </c:pt>
                <c:pt idx="2">
                  <c:v>2884</c:v>
                </c:pt>
                <c:pt idx="3">
                  <c:v>6569</c:v>
                </c:pt>
                <c:pt idx="4">
                  <c:v>8943</c:v>
                </c:pt>
                <c:pt idx="5">
                  <c:v>8839</c:v>
                </c:pt>
                <c:pt idx="6">
                  <c:v>9513</c:v>
                </c:pt>
                <c:pt idx="7">
                  <c:v>10559</c:v>
                </c:pt>
                <c:pt idx="8">
                  <c:v>11769</c:v>
                </c:pt>
                <c:pt idx="9">
                  <c:v>12674</c:v>
                </c:pt>
              </c:numCache>
            </c:numRef>
          </c:val>
          <c:extLst>
            <c:ext xmlns:c16="http://schemas.microsoft.com/office/drawing/2014/chart" uri="{C3380CC4-5D6E-409C-BE32-E72D297353CC}">
              <c16:uniqueId val="{00000000-7DF4-4D3F-8BB8-DC708E855BBC}"/>
            </c:ext>
          </c:extLst>
        </c:ser>
        <c:dLbls>
          <c:showLegendKey val="0"/>
          <c:showVal val="0"/>
          <c:showCatName val="0"/>
          <c:showSerName val="0"/>
          <c:showPercent val="0"/>
          <c:showBubbleSize val="0"/>
        </c:dLbls>
        <c:gapWidth val="150"/>
        <c:axId val="753102016"/>
        <c:axId val="753095352"/>
        <c:extLst/>
      </c:barChart>
      <c:lineChart>
        <c:grouping val="standard"/>
        <c:varyColors val="0"/>
        <c:ser>
          <c:idx val="2"/>
          <c:order val="1"/>
          <c:tx>
            <c:strRef>
              <c:f>'Data 2.9'!$D$4</c:f>
              <c:strCache>
                <c:ptCount val="1"/>
                <c:pt idx="0">
                  <c:v>Core Crown finance costs as a % of nominal GDP (RHS)</c:v>
                </c:pt>
              </c:strCache>
            </c:strRef>
          </c:tx>
          <c:spPr>
            <a:ln w="38100">
              <a:solidFill>
                <a:srgbClr val="3E403A"/>
              </a:solidFill>
            </a:ln>
          </c:spPr>
          <c:marker>
            <c:symbol val="none"/>
          </c:marker>
          <c:cat>
            <c:strRef>
              <c:f>'Data 2.9'!$B$6:$B$14</c:f>
              <c:strCache>
                <c:ptCount val="9"/>
                <c:pt idx="0">
                  <c:v>2020</c:v>
                </c:pt>
                <c:pt idx="1">
                  <c:v>2021</c:v>
                </c:pt>
                <c:pt idx="2">
                  <c:v>2022</c:v>
                </c:pt>
                <c:pt idx="3">
                  <c:v>2023</c:v>
                </c:pt>
                <c:pt idx="4">
                  <c:v>2024</c:v>
                </c:pt>
                <c:pt idx="5">
                  <c:v>2025</c:v>
                </c:pt>
                <c:pt idx="6">
                  <c:v>2026</c:v>
                </c:pt>
                <c:pt idx="7">
                  <c:v>2027</c:v>
                </c:pt>
                <c:pt idx="8">
                  <c:v>2028</c:v>
                </c:pt>
              </c:strCache>
            </c:strRef>
          </c:cat>
          <c:val>
            <c:numRef>
              <c:f>'Data 2.9'!$D$6:$D$15</c:f>
              <c:numCache>
                <c:formatCode>0.0</c:formatCode>
                <c:ptCount val="10"/>
                <c:pt idx="0">
                  <c:v>1.0162736004986919</c:v>
                </c:pt>
                <c:pt idx="1">
                  <c:v>0.55854370939419262</c:v>
                </c:pt>
                <c:pt idx="2">
                  <c:v>0.78859005348412436</c:v>
                </c:pt>
                <c:pt idx="3">
                  <c:v>1.6359230675363032</c:v>
                </c:pt>
                <c:pt idx="4">
                  <c:v>2.1261370066235239</c:v>
                </c:pt>
                <c:pt idx="5">
                  <c:v>2.0312613383350429</c:v>
                </c:pt>
                <c:pt idx="6">
                  <c:v>2.0840647294956796</c:v>
                </c:pt>
                <c:pt idx="7">
                  <c:v>2.2100576007083381</c:v>
                </c:pt>
                <c:pt idx="8">
                  <c:v>2.3497313280244083</c:v>
                </c:pt>
                <c:pt idx="9">
                  <c:v>2.4181391744829592</c:v>
                </c:pt>
              </c:numCache>
            </c:numRef>
          </c:val>
          <c:smooth val="0"/>
          <c:extLst xmlns:c15="http://schemas.microsoft.com/office/drawing/2012/chart">
            <c:ext xmlns:c16="http://schemas.microsoft.com/office/drawing/2014/chart" uri="{C3380CC4-5D6E-409C-BE32-E72D297353CC}">
              <c16:uniqueId val="{00000001-7DF4-4D3F-8BB8-DC708E855BBC}"/>
            </c:ext>
          </c:extLst>
        </c:ser>
        <c:dLbls>
          <c:showLegendKey val="0"/>
          <c:showVal val="0"/>
          <c:showCatName val="0"/>
          <c:showSerName val="0"/>
          <c:showPercent val="0"/>
          <c:showBubbleSize val="0"/>
        </c:dLbls>
        <c:marker val="1"/>
        <c:smooth val="0"/>
        <c:axId val="1003444816"/>
        <c:axId val="1003443176"/>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78176462424"/>
              <c:y val="0.8813661963034346"/>
            </c:manualLayout>
          </c:layout>
          <c:overlay val="0"/>
        </c:title>
        <c:numFmt formatCode="General" sourceLinked="1"/>
        <c:majorTickMark val="out"/>
        <c:minorTickMark val="none"/>
        <c:tickLblPos val="low"/>
        <c:spPr>
          <a:ln w="6350">
            <a:solidFill>
              <a:schemeClr val="tx1">
                <a:alpha val="95000"/>
              </a:schemeClr>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max val="14000"/>
          <c:min val="0"/>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dispUnits>
          <c:builtInUnit val="thousands"/>
        </c:dispUnits>
      </c:valAx>
      <c:valAx>
        <c:axId val="1003443176"/>
        <c:scaling>
          <c:orientation val="minMax"/>
          <c:max val="3.5"/>
        </c:scaling>
        <c:delete val="0"/>
        <c:axPos val="r"/>
        <c:numFmt formatCode="0.0" sourceLinked="1"/>
        <c:majorTickMark val="out"/>
        <c:minorTickMark val="none"/>
        <c:tickLblPos val="nextTo"/>
        <c:spPr>
          <a:ln>
            <a:noFill/>
          </a:ln>
        </c:spPr>
        <c:txPr>
          <a:bodyPr/>
          <a:lstStyle/>
          <a:p>
            <a:pPr>
              <a:defRPr sz="1800"/>
            </a:pPr>
            <a:endParaRPr lang="en-US"/>
          </a:p>
        </c:txPr>
        <c:crossAx val="1003444816"/>
        <c:crosses val="max"/>
        <c:crossBetween val="between"/>
      </c:valAx>
      <c:catAx>
        <c:axId val="1003444816"/>
        <c:scaling>
          <c:orientation val="minMax"/>
        </c:scaling>
        <c:delete val="1"/>
        <c:axPos val="b"/>
        <c:numFmt formatCode="General" sourceLinked="1"/>
        <c:majorTickMark val="out"/>
        <c:minorTickMark val="none"/>
        <c:tickLblPos val="nextTo"/>
        <c:crossAx val="1003443176"/>
        <c:crosses val="autoZero"/>
        <c:auto val="1"/>
        <c:lblAlgn val="ctr"/>
        <c:lblOffset val="100"/>
        <c:noMultiLvlLbl val="0"/>
      </c:catAx>
      <c:spPr>
        <a:noFill/>
        <a:ln w="25400">
          <a:noFill/>
        </a:ln>
      </c:spPr>
    </c:plotArea>
    <c:legend>
      <c:legendPos val="b"/>
      <c:layout>
        <c:manualLayout>
          <c:xMode val="edge"/>
          <c:yMode val="edge"/>
          <c:x val="2.9407674135861584E-2"/>
          <c:y val="0.94006924025733696"/>
          <c:w val="0.97059235861449766"/>
          <c:h val="5.8574821255130284E-2"/>
        </c:manualLayout>
      </c:layout>
      <c:overlay val="0"/>
      <c:txPr>
        <a:bodyPr/>
        <a:lstStyle/>
        <a:p>
          <a:pPr>
            <a:defRPr sz="1800"/>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800"/>
            </a:pPr>
            <a:r>
              <a:rPr lang="en-NZ" sz="1800" b="1"/>
              <a:t>Year ending 30 June</a:t>
            </a:r>
          </a:p>
        </c:rich>
      </c:tx>
      <c:layout>
        <c:manualLayout>
          <c:xMode val="edge"/>
          <c:yMode val="edge"/>
          <c:x val="0.39595959351844628"/>
          <c:y val="0.88330342230622294"/>
        </c:manualLayout>
      </c:layout>
      <c:overlay val="1"/>
    </c:title>
    <c:autoTitleDeleted val="0"/>
    <c:plotArea>
      <c:layout>
        <c:manualLayout>
          <c:layoutTarget val="inner"/>
          <c:xMode val="edge"/>
          <c:yMode val="edge"/>
          <c:x val="6.9318904367723269E-2"/>
          <c:y val="7.604699643446039E-2"/>
          <c:w val="0.89935656504475414"/>
          <c:h val="0.73037584475168948"/>
        </c:manualLayout>
      </c:layout>
      <c:barChart>
        <c:barDir val="col"/>
        <c:grouping val="stacked"/>
        <c:varyColors val="0"/>
        <c:ser>
          <c:idx val="4"/>
          <c:order val="0"/>
          <c:tx>
            <c:strRef>
              <c:f>'Data 2.10'!$B$6</c:f>
              <c:strCache>
                <c:ptCount val="1"/>
                <c:pt idx="0">
                  <c:v>Budget 2026</c:v>
                </c:pt>
              </c:strCache>
            </c:strRef>
          </c:tx>
          <c:spPr>
            <a:solidFill>
              <a:srgbClr val="0083AC"/>
            </a:solidFill>
          </c:spPr>
          <c:invertIfNegative val="0"/>
          <c:dPt>
            <c:idx val="0"/>
            <c:invertIfNegative val="0"/>
            <c:bubble3D val="0"/>
            <c:spPr>
              <a:solidFill>
                <a:srgbClr val="0083AC"/>
              </a:solidFill>
            </c:spPr>
            <c:extLst>
              <c:ext xmlns:c16="http://schemas.microsoft.com/office/drawing/2014/chart" uri="{C3380CC4-5D6E-409C-BE32-E72D297353CC}">
                <c16:uniqueId val="{00000001-0204-4236-B1A1-F87B24A098A8}"/>
              </c:ext>
            </c:extLst>
          </c:dPt>
          <c:dLbls>
            <c:spPr>
              <a:noFill/>
              <a:ln>
                <a:noFill/>
              </a:ln>
              <a:effectLst/>
            </c:spPr>
            <c:txPr>
              <a:bodyPr wrap="square" lIns="38100" tIns="19050" rIns="38100" bIns="19050" anchor="ctr">
                <a:spAutoFit/>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'Data 2.10'!$C$4:$E$4</c:f>
              <c:numCache>
                <c:formatCode>General</c:formatCode>
                <c:ptCount val="3"/>
                <c:pt idx="0">
                  <c:v>2027</c:v>
                </c:pt>
                <c:pt idx="1">
                  <c:v>2028</c:v>
                </c:pt>
                <c:pt idx="2">
                  <c:v>2029</c:v>
                </c:pt>
              </c:numCache>
            </c:numRef>
          </c:cat>
          <c:val>
            <c:numRef>
              <c:f>'Data 2.10'!$C$6:$E$6</c:f>
              <c:numCache>
                <c:formatCode>0.0</c:formatCode>
                <c:ptCount val="3"/>
                <c:pt idx="0">
                  <c:v>2.4</c:v>
                </c:pt>
                <c:pt idx="1">
                  <c:v>2.4</c:v>
                </c:pt>
                <c:pt idx="2" formatCode="General">
                  <c:v>2.4</c:v>
                </c:pt>
              </c:numCache>
            </c:numRef>
          </c:val>
          <c:extLst>
            <c:ext xmlns:c16="http://schemas.microsoft.com/office/drawing/2014/chart" uri="{C3380CC4-5D6E-409C-BE32-E72D297353CC}">
              <c16:uniqueId val="{00000002-0204-4236-B1A1-F87B24A098A8}"/>
            </c:ext>
          </c:extLst>
        </c:ser>
        <c:ser>
          <c:idx val="3"/>
          <c:order val="1"/>
          <c:tx>
            <c:strRef>
              <c:f>'Data 2.10'!$B$7</c:f>
              <c:strCache>
                <c:ptCount val="1"/>
                <c:pt idx="0">
                  <c:v>Budget 2027</c:v>
                </c:pt>
              </c:strCache>
            </c:strRef>
          </c:tx>
          <c:spPr>
            <a:solidFill>
              <a:srgbClr val="67A854"/>
            </a:solidFill>
          </c:spPr>
          <c:invertIfNegative val="0"/>
          <c:dPt>
            <c:idx val="2"/>
            <c:invertIfNegative val="0"/>
            <c:bubble3D val="0"/>
            <c:extLst xmlns:c15="http://schemas.microsoft.com/office/drawing/2012/chart">
              <c:ext xmlns:c16="http://schemas.microsoft.com/office/drawing/2014/chart" uri="{C3380CC4-5D6E-409C-BE32-E72D297353CC}">
                <c16:uniqueId val="{00000003-0204-4236-B1A1-F87B24A098A8}"/>
              </c:ext>
            </c:extLst>
          </c:dPt>
          <c:dLbls>
            <c:dLbl>
              <c:idx val="2"/>
              <c:tx>
                <c:rich>
                  <a:bodyPr/>
                  <a:lstStyle/>
                  <a:p>
                    <a:fld id="{67E67E42-8A5E-410F-9566-132795D13FD2}" type="VALUE">
                      <a:rPr lang="en-US">
                        <a:solidFill>
                          <a:sysClr val="windowText" lastClr="000000"/>
                        </a:solidFill>
                      </a:rPr>
                      <a:pPr/>
                      <a:t>[VALUE]</a:t>
                    </a:fld>
                    <a:endParaRPr lang="en-NZ"/>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204-4236-B1A1-F87B24A098A8}"/>
                </c:ext>
              </c:extLst>
            </c:dLbl>
            <c:spPr>
              <a:noFill/>
              <a:ln>
                <a:noFill/>
              </a:ln>
              <a:effectLst/>
            </c:spPr>
            <c:txPr>
              <a:bodyPr wrap="square" lIns="38100" tIns="19050" rIns="38100" bIns="19050" anchor="ctr">
                <a:spAutoFit/>
              </a:bodyPr>
              <a:lstStyle/>
              <a:p>
                <a:pPr>
                  <a:defRPr sz="1800">
                    <a:solidFill>
                      <a:schemeClr val="tx1"/>
                    </a:solidFill>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'Data 2.10'!$C$4:$E$4</c:f>
              <c:numCache>
                <c:formatCode>General</c:formatCode>
                <c:ptCount val="3"/>
                <c:pt idx="0">
                  <c:v>2027</c:v>
                </c:pt>
                <c:pt idx="1">
                  <c:v>2028</c:v>
                </c:pt>
                <c:pt idx="2">
                  <c:v>2029</c:v>
                </c:pt>
              </c:numCache>
            </c:numRef>
          </c:cat>
          <c:val>
            <c:numRef>
              <c:f>'Data 2.10'!$C$7:$E$7</c:f>
              <c:numCache>
                <c:formatCode>0.0</c:formatCode>
                <c:ptCount val="3"/>
                <c:pt idx="1">
                  <c:v>2.4</c:v>
                </c:pt>
                <c:pt idx="2" formatCode="General">
                  <c:v>2.4</c:v>
                </c:pt>
              </c:numCache>
            </c:numRef>
          </c:val>
          <c:extLst xmlns:c15="http://schemas.microsoft.com/office/drawing/2012/chart">
            <c:ext xmlns:c16="http://schemas.microsoft.com/office/drawing/2014/chart" uri="{C3380CC4-5D6E-409C-BE32-E72D297353CC}">
              <c16:uniqueId val="{00000004-0204-4236-B1A1-F87B24A098A8}"/>
            </c:ext>
          </c:extLst>
        </c:ser>
        <c:ser>
          <c:idx val="0"/>
          <c:order val="2"/>
          <c:tx>
            <c:strRef>
              <c:f>'Data Fig 2.5'!#REF!</c:f>
              <c:strCache>
                <c:ptCount val="1"/>
                <c:pt idx="0">
                  <c:v>#REF!</c:v>
                </c:pt>
              </c:strCache>
              <c:extLst xmlns:c15="http://schemas.microsoft.com/office/drawing/2012/chart"/>
            </c:strRef>
          </c:tx>
          <c:spPr>
            <a:solidFill>
              <a:schemeClr val="accent6">
                <a:lumMod val="90000"/>
              </a:schemeClr>
            </a:solidFill>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0204-4236-B1A1-F87B24A098A8}"/>
                </c:ext>
              </c:extLst>
            </c:dLbl>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numLit>
              <c:formatCode>General</c:formatCode>
              <c:ptCount val="3"/>
              <c:pt idx="0">
                <c:v>2027</c:v>
              </c:pt>
              <c:pt idx="1">
                <c:v>2028</c:v>
              </c:pt>
              <c:pt idx="2">
                <c:v>2029</c:v>
              </c:pt>
            </c:numLit>
          </c:cat>
          <c:val>
            <c:numRef>
              <c:f>'Data Fig 2.5'!#REF!</c:f>
              <c:extLst xmlns:c15="http://schemas.microsoft.com/office/drawing/2012/chart"/>
            </c:numRef>
          </c:val>
          <c:extLst xmlns:c15="http://schemas.microsoft.com/office/drawing/2012/chart">
            <c:ext xmlns:c16="http://schemas.microsoft.com/office/drawing/2014/chart" uri="{C3380CC4-5D6E-409C-BE32-E72D297353CC}">
              <c16:uniqueId val="{00000006-0204-4236-B1A1-F87B24A098A8}"/>
            </c:ext>
          </c:extLst>
        </c:ser>
        <c:ser>
          <c:idx val="1"/>
          <c:order val="3"/>
          <c:tx>
            <c:strRef>
              <c:f>'Data 2.10'!$B$8</c:f>
              <c:strCache>
                <c:ptCount val="1"/>
                <c:pt idx="0">
                  <c:v>Budget 2028</c:v>
                </c:pt>
              </c:strCache>
            </c:strRef>
          </c:tx>
          <c:spPr>
            <a:solidFill>
              <a:srgbClr val="A9A7A5"/>
            </a:solidFill>
          </c:spPr>
          <c:invertIfNegative val="0"/>
          <c:dLbls>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2.10'!$C$8:$E$8</c:f>
              <c:numCache>
                <c:formatCode>General</c:formatCode>
                <c:ptCount val="3"/>
                <c:pt idx="2">
                  <c:v>2.4</c:v>
                </c:pt>
              </c:numCache>
            </c:numRef>
          </c:val>
          <c:extLst>
            <c:ext xmlns:c16="http://schemas.microsoft.com/office/drawing/2014/chart" uri="{C3380CC4-5D6E-409C-BE32-E72D297353CC}">
              <c16:uniqueId val="{00000007-0204-4236-B1A1-F87B24A098A8}"/>
            </c:ext>
          </c:extLst>
        </c:ser>
        <c:dLbls>
          <c:showLegendKey val="0"/>
          <c:showVal val="0"/>
          <c:showCatName val="0"/>
          <c:showSerName val="0"/>
          <c:showPercent val="0"/>
          <c:showBubbleSize val="0"/>
        </c:dLbls>
        <c:gapWidth val="0"/>
        <c:overlap val="100"/>
        <c:axId val="528035088"/>
        <c:axId val="162701152"/>
        <c:extLst/>
      </c:barChart>
      <c:catAx>
        <c:axId val="528035088"/>
        <c:scaling>
          <c:orientation val="minMax"/>
        </c:scaling>
        <c:delete val="0"/>
        <c:axPos val="b"/>
        <c:numFmt formatCode="General" sourceLinked="1"/>
        <c:majorTickMark val="none"/>
        <c:minorTickMark val="none"/>
        <c:tickLblPos val="nextTo"/>
        <c:spPr>
          <a:noFill/>
          <a:ln>
            <a:solidFill>
              <a:schemeClr val="tx1"/>
            </a:solidFill>
          </a:ln>
        </c:spPr>
        <c:txPr>
          <a:bodyPr rot="0" vert="horz"/>
          <a:lstStyle/>
          <a:p>
            <a:pPr>
              <a:defRPr sz="1800"/>
            </a:pPr>
            <a:endParaRPr lang="en-US"/>
          </a:p>
        </c:txPr>
        <c:crossAx val="162701152"/>
        <c:crosses val="autoZero"/>
        <c:auto val="1"/>
        <c:lblAlgn val="ctr"/>
        <c:lblOffset val="100"/>
        <c:noMultiLvlLbl val="0"/>
      </c:catAx>
      <c:valAx>
        <c:axId val="162701152"/>
        <c:scaling>
          <c:orientation val="minMax"/>
          <c:max val="8"/>
        </c:scaling>
        <c:delete val="0"/>
        <c:axPos val="l"/>
        <c:majorGridlines/>
        <c:title>
          <c:tx>
            <c:rich>
              <a:bodyPr rot="0" vert="horz"/>
              <a:lstStyle/>
              <a:p>
                <a:pPr algn="ctr">
                  <a:defRPr sz="1800" b="1"/>
                </a:pPr>
                <a:r>
                  <a:rPr lang="en-NZ" sz="1800" b="1"/>
                  <a:t>$billions</a:t>
                </a:r>
              </a:p>
            </c:rich>
          </c:tx>
          <c:layout>
            <c:manualLayout>
              <c:xMode val="edge"/>
              <c:yMode val="edge"/>
              <c:x val="1.7759513324112221E-2"/>
              <c:y val="7.2583180677564935E-4"/>
            </c:manualLayout>
          </c:layout>
          <c:overlay val="0"/>
        </c:title>
        <c:numFmt formatCode="0" sourceLinked="0"/>
        <c:majorTickMark val="none"/>
        <c:minorTickMark val="none"/>
        <c:tickLblPos val="nextTo"/>
        <c:spPr>
          <a:ln>
            <a:noFill/>
          </a:ln>
        </c:spPr>
        <c:txPr>
          <a:bodyPr rot="0" vert="horz"/>
          <a:lstStyle/>
          <a:p>
            <a:pPr>
              <a:defRPr sz="1800"/>
            </a:pPr>
            <a:endParaRPr lang="en-US"/>
          </a:p>
        </c:txPr>
        <c:crossAx val="528035088"/>
        <c:crosses val="autoZero"/>
        <c:crossBetween val="between"/>
        <c:majorUnit val="2"/>
      </c:valAx>
    </c:plotArea>
    <c:legend>
      <c:legendPos val="b"/>
      <c:layout>
        <c:manualLayout>
          <c:xMode val="edge"/>
          <c:yMode val="edge"/>
          <c:x val="0.11219879674057973"/>
          <c:y val="0.94047937370798873"/>
          <c:w val="0.78832311724990711"/>
          <c:h val="5.421891627089833E-2"/>
        </c:manualLayout>
      </c:layout>
      <c:overlay val="0"/>
      <c:txPr>
        <a:bodyPr/>
        <a:lstStyle/>
        <a:p>
          <a:pPr>
            <a:defRPr sz="1800"/>
          </a:pPr>
          <a:endParaRPr lang="en-US"/>
        </a:p>
      </c:txPr>
    </c:legend>
    <c:plotVisOnly val="1"/>
    <c:dispBlanksAs val="gap"/>
    <c:showDLblsOverMax val="0"/>
  </c:chart>
  <c:spPr>
    <a:ln>
      <a:noFill/>
    </a:ln>
  </c:spPr>
  <c:txPr>
    <a:bodyPr/>
    <a:lstStyle/>
    <a:p>
      <a:pPr>
        <a:defRPr sz="1600" b="0" i="0" u="none" strike="noStrike" baseline="0">
          <a:solidFill>
            <a:srgbClr val="000000"/>
          </a:solidFill>
          <a:latin typeface="Arial" pitchFamily="34" charset="0"/>
          <a:ea typeface="Calibri"/>
          <a:cs typeface="Arial" pitchFamily="34" charset="0"/>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4150346591292"/>
          <c:y val="9.8309049951433233E-2"/>
          <c:w val="0.81857856275253038"/>
          <c:h val="0.63040325707724187"/>
        </c:manualLayout>
      </c:layout>
      <c:barChart>
        <c:barDir val="col"/>
        <c:grouping val="stacked"/>
        <c:varyColors val="0"/>
        <c:ser>
          <c:idx val="0"/>
          <c:order val="1"/>
          <c:tx>
            <c:strRef>
              <c:f>'Data 2.11'!$B$7</c:f>
              <c:strCache>
                <c:ptCount val="1"/>
                <c:pt idx="0">
                  <c:v>Operating</c:v>
                </c:pt>
              </c:strCache>
            </c:strRef>
          </c:tx>
          <c:spPr>
            <a:solidFill>
              <a:srgbClr val="67A854"/>
            </a:solidFill>
          </c:spPr>
          <c:invertIfNegative val="0"/>
          <c:cat>
            <c:numRef>
              <c:f>'Data 2.11'!$C$4:$H$4</c:f>
              <c:numCache>
                <c:formatCode>General</c:formatCode>
                <c:ptCount val="6"/>
                <c:pt idx="0">
                  <c:v>2024</c:v>
                </c:pt>
                <c:pt idx="1">
                  <c:v>2025</c:v>
                </c:pt>
                <c:pt idx="2">
                  <c:v>2026</c:v>
                </c:pt>
                <c:pt idx="3">
                  <c:v>2027</c:v>
                </c:pt>
                <c:pt idx="4">
                  <c:v>2028</c:v>
                </c:pt>
                <c:pt idx="5">
                  <c:v>2029</c:v>
                </c:pt>
              </c:numCache>
            </c:numRef>
          </c:cat>
          <c:val>
            <c:numRef>
              <c:f>'Data 2.11'!$C$7:$H$7</c:f>
              <c:numCache>
                <c:formatCode>_(* #,##0.0_);_(* \(#,##0.0\);_(* "-"??_);_(@_)</c:formatCode>
                <c:ptCount val="6"/>
                <c:pt idx="0">
                  <c:v>-6.1020000000000003</c:v>
                </c:pt>
                <c:pt idx="1">
                  <c:v>-4.0579999999999998</c:v>
                </c:pt>
                <c:pt idx="2">
                  <c:v>-6.8319999999999999</c:v>
                </c:pt>
                <c:pt idx="3">
                  <c:v>-3.8</c:v>
                </c:pt>
                <c:pt idx="4">
                  <c:v>0.5</c:v>
                </c:pt>
                <c:pt idx="5">
                  <c:v>3.1</c:v>
                </c:pt>
              </c:numCache>
            </c:numRef>
          </c:val>
          <c:extLst>
            <c:ext xmlns:c16="http://schemas.microsoft.com/office/drawing/2014/chart" uri="{C3380CC4-5D6E-409C-BE32-E72D297353CC}">
              <c16:uniqueId val="{00000000-41D5-4EEA-9365-CC6DCFD85ABB}"/>
            </c:ext>
          </c:extLst>
        </c:ser>
        <c:ser>
          <c:idx val="1"/>
          <c:order val="2"/>
          <c:tx>
            <c:strRef>
              <c:f>'Data 2.11'!$B$8</c:f>
              <c:strCache>
                <c:ptCount val="1"/>
                <c:pt idx="0">
                  <c:v>Capital</c:v>
                </c:pt>
              </c:strCache>
            </c:strRef>
          </c:tx>
          <c:spPr>
            <a:solidFill>
              <a:srgbClr val="0083AC"/>
            </a:solidFill>
          </c:spPr>
          <c:invertIfNegative val="0"/>
          <c:cat>
            <c:numRef>
              <c:f>'Data 2.11'!$C$4:$H$4</c:f>
              <c:numCache>
                <c:formatCode>General</c:formatCode>
                <c:ptCount val="6"/>
                <c:pt idx="0">
                  <c:v>2024</c:v>
                </c:pt>
                <c:pt idx="1">
                  <c:v>2025</c:v>
                </c:pt>
                <c:pt idx="2">
                  <c:v>2026</c:v>
                </c:pt>
                <c:pt idx="3">
                  <c:v>2027</c:v>
                </c:pt>
                <c:pt idx="4">
                  <c:v>2028</c:v>
                </c:pt>
                <c:pt idx="5">
                  <c:v>2029</c:v>
                </c:pt>
              </c:numCache>
            </c:numRef>
          </c:cat>
          <c:val>
            <c:numRef>
              <c:f>'Data 2.11'!$C$8:$H$8</c:f>
              <c:numCache>
                <c:formatCode>_(* #,##0.0_);_(* \(#,##0.0\);_(* "-"??_);_(@_)</c:formatCode>
                <c:ptCount val="6"/>
                <c:pt idx="0">
                  <c:v>-13.2</c:v>
                </c:pt>
                <c:pt idx="1">
                  <c:v>-5.9</c:v>
                </c:pt>
                <c:pt idx="2">
                  <c:v>-7.7</c:v>
                </c:pt>
                <c:pt idx="3">
                  <c:v>-14.4</c:v>
                </c:pt>
                <c:pt idx="4">
                  <c:v>-11.9</c:v>
                </c:pt>
                <c:pt idx="5">
                  <c:v>-11.2</c:v>
                </c:pt>
              </c:numCache>
            </c:numRef>
          </c:val>
          <c:extLst>
            <c:ext xmlns:c16="http://schemas.microsoft.com/office/drawing/2014/chart" uri="{C3380CC4-5D6E-409C-BE32-E72D297353CC}">
              <c16:uniqueId val="{00000001-41D5-4EEA-9365-CC6DCFD85ABB}"/>
            </c:ext>
          </c:extLst>
        </c:ser>
        <c:dLbls>
          <c:showLegendKey val="0"/>
          <c:showVal val="0"/>
          <c:showCatName val="0"/>
          <c:showSerName val="0"/>
          <c:showPercent val="0"/>
          <c:showBubbleSize val="0"/>
        </c:dLbls>
        <c:gapWidth val="150"/>
        <c:overlap val="100"/>
        <c:axId val="681144984"/>
        <c:axId val="681151648"/>
      </c:barChart>
      <c:lineChart>
        <c:grouping val="standard"/>
        <c:varyColors val="0"/>
        <c:ser>
          <c:idx val="2"/>
          <c:order val="0"/>
          <c:tx>
            <c:strRef>
              <c:f>'Data 2.11'!$B$9</c:f>
              <c:strCache>
                <c:ptCount val="1"/>
                <c:pt idx="0">
                  <c:v>Residual cash</c:v>
                </c:pt>
              </c:strCache>
            </c:strRef>
          </c:tx>
          <c:spPr>
            <a:ln w="38100">
              <a:solidFill>
                <a:srgbClr val="3E403A"/>
              </a:solidFill>
            </a:ln>
          </c:spPr>
          <c:marker>
            <c:symbol val="none"/>
          </c:marker>
          <c:cat>
            <c:numRef>
              <c:f>'Data 2.11'!$C$4:$H$4</c:f>
              <c:numCache>
                <c:formatCode>General</c:formatCode>
                <c:ptCount val="6"/>
                <c:pt idx="0">
                  <c:v>2024</c:v>
                </c:pt>
                <c:pt idx="1">
                  <c:v>2025</c:v>
                </c:pt>
                <c:pt idx="2">
                  <c:v>2026</c:v>
                </c:pt>
                <c:pt idx="3">
                  <c:v>2027</c:v>
                </c:pt>
                <c:pt idx="4">
                  <c:v>2028</c:v>
                </c:pt>
                <c:pt idx="5">
                  <c:v>2029</c:v>
                </c:pt>
              </c:numCache>
            </c:numRef>
          </c:cat>
          <c:val>
            <c:numRef>
              <c:f>'Data 2.11'!$C$9:$H$9</c:f>
              <c:numCache>
                <c:formatCode>_(* #,##0.0_);_(* \(#,##0.0\);_(* "-"??_);_(@_)</c:formatCode>
                <c:ptCount val="6"/>
                <c:pt idx="0">
                  <c:v>-19.3</c:v>
                </c:pt>
                <c:pt idx="1">
                  <c:v>-10</c:v>
                </c:pt>
                <c:pt idx="2">
                  <c:v>-14.5</c:v>
                </c:pt>
                <c:pt idx="3">
                  <c:v>-18.2</c:v>
                </c:pt>
                <c:pt idx="4">
                  <c:v>-11.4</c:v>
                </c:pt>
                <c:pt idx="5">
                  <c:v>-8.1</c:v>
                </c:pt>
              </c:numCache>
            </c:numRef>
          </c:val>
          <c:smooth val="0"/>
          <c:extLst>
            <c:ext xmlns:c16="http://schemas.microsoft.com/office/drawing/2014/chart" uri="{C3380CC4-5D6E-409C-BE32-E72D297353CC}">
              <c16:uniqueId val="{00000002-41D5-4EEA-9365-CC6DCFD85ABB}"/>
            </c:ext>
          </c:extLst>
        </c:ser>
        <c:ser>
          <c:idx val="6"/>
          <c:order val="3"/>
          <c:tx>
            <c:strRef>
              <c:f>'Data 2.11'!$B$10</c:f>
              <c:strCache>
                <c:ptCount val="1"/>
                <c:pt idx="0">
                  <c:v>Residual cash (without FLP)</c:v>
                </c:pt>
              </c:strCache>
            </c:strRef>
          </c:tx>
          <c:spPr>
            <a:ln w="38100">
              <a:solidFill>
                <a:srgbClr val="3E403A"/>
              </a:solidFill>
              <a:prstDash val="dash"/>
            </a:ln>
          </c:spPr>
          <c:marker>
            <c:symbol val="none"/>
          </c:marker>
          <c:dPt>
            <c:idx val="11"/>
            <c:bubble3D val="0"/>
            <c:extLst>
              <c:ext xmlns:c16="http://schemas.microsoft.com/office/drawing/2014/chart" uri="{C3380CC4-5D6E-409C-BE32-E72D297353CC}">
                <c16:uniqueId val="{00000003-41D5-4EEA-9365-CC6DCFD85ABB}"/>
              </c:ext>
            </c:extLst>
          </c:dPt>
          <c:cat>
            <c:numRef>
              <c:f>'Data 2.11'!$C$4:$H$4</c:f>
              <c:numCache>
                <c:formatCode>General</c:formatCode>
                <c:ptCount val="6"/>
                <c:pt idx="0">
                  <c:v>2024</c:v>
                </c:pt>
                <c:pt idx="1">
                  <c:v>2025</c:v>
                </c:pt>
                <c:pt idx="2">
                  <c:v>2026</c:v>
                </c:pt>
                <c:pt idx="3">
                  <c:v>2027</c:v>
                </c:pt>
                <c:pt idx="4">
                  <c:v>2028</c:v>
                </c:pt>
                <c:pt idx="5">
                  <c:v>2029</c:v>
                </c:pt>
              </c:numCache>
            </c:numRef>
          </c:cat>
          <c:val>
            <c:numRef>
              <c:f>'Data 2.11'!$C$10:$H$10</c:f>
              <c:numCache>
                <c:formatCode>_(* #,##0.0_);_(* \(#,##0.0\);_(* "-"??_);_(@_)</c:formatCode>
                <c:ptCount val="6"/>
                <c:pt idx="0">
                  <c:v>-22.2</c:v>
                </c:pt>
                <c:pt idx="1">
                  <c:v>-19.3</c:v>
                </c:pt>
                <c:pt idx="2">
                  <c:v>-21.2</c:v>
                </c:pt>
                <c:pt idx="3">
                  <c:v>-18.2</c:v>
                </c:pt>
                <c:pt idx="4">
                  <c:v>-11.4</c:v>
                </c:pt>
                <c:pt idx="5">
                  <c:v>-8.1</c:v>
                </c:pt>
              </c:numCache>
            </c:numRef>
          </c:val>
          <c:smooth val="0"/>
          <c:extLst>
            <c:ext xmlns:c16="http://schemas.microsoft.com/office/drawing/2014/chart" uri="{C3380CC4-5D6E-409C-BE32-E72D297353CC}">
              <c16:uniqueId val="{00000004-41D5-4EEA-9365-CC6DCFD85ABB}"/>
            </c:ext>
          </c:extLst>
        </c:ser>
        <c:dLbls>
          <c:showLegendKey val="0"/>
          <c:showVal val="0"/>
          <c:showCatName val="0"/>
          <c:showSerName val="0"/>
          <c:showPercent val="0"/>
          <c:showBubbleSize val="0"/>
        </c:dLbls>
        <c:marker val="1"/>
        <c:smooth val="0"/>
        <c:axId val="681144984"/>
        <c:axId val="681151648"/>
      </c:lineChart>
      <c:catAx>
        <c:axId val="681144984"/>
        <c:scaling>
          <c:orientation val="minMax"/>
        </c:scaling>
        <c:delete val="0"/>
        <c:axPos val="b"/>
        <c:numFmt formatCode="General" sourceLinked="1"/>
        <c:majorTickMark val="out"/>
        <c:minorTickMark val="none"/>
        <c:tickLblPos val="low"/>
        <c:spPr>
          <a:ln>
            <a:solidFill>
              <a:schemeClr val="tx1">
                <a:lumMod val="90000"/>
                <a:lumOff val="10000"/>
              </a:schemeClr>
            </a:solidFill>
          </a:ln>
        </c:spPr>
        <c:crossAx val="681151648"/>
        <c:crosses val="autoZero"/>
        <c:auto val="1"/>
        <c:lblAlgn val="ctr"/>
        <c:lblOffset val="100"/>
        <c:noMultiLvlLbl val="0"/>
      </c:catAx>
      <c:valAx>
        <c:axId val="681151648"/>
        <c:scaling>
          <c:orientation val="minMax"/>
        </c:scaling>
        <c:delete val="0"/>
        <c:axPos val="l"/>
        <c:majorGridlines>
          <c:spPr>
            <a:ln>
              <a:solidFill>
                <a:schemeClr val="bg1">
                  <a:lumMod val="50000"/>
                </a:schemeClr>
              </a:solidFill>
            </a:ln>
          </c:spPr>
        </c:majorGridlines>
        <c:title>
          <c:tx>
            <c:rich>
              <a:bodyPr rot="0" vert="horz"/>
              <a:lstStyle/>
              <a:p>
                <a:pPr>
                  <a:defRPr/>
                </a:pPr>
                <a:r>
                  <a:rPr lang="en-NZ"/>
                  <a:t>$billions</a:t>
                </a:r>
              </a:p>
            </c:rich>
          </c:tx>
          <c:layout>
            <c:manualLayout>
              <c:xMode val="edge"/>
              <c:yMode val="edge"/>
              <c:x val="1.3137972780096244E-2"/>
              <c:y val="1.1739770156950321E-2"/>
            </c:manualLayout>
          </c:layout>
          <c:overlay val="0"/>
        </c:title>
        <c:numFmt formatCode="#,##0" sourceLinked="0"/>
        <c:majorTickMark val="out"/>
        <c:minorTickMark val="none"/>
        <c:tickLblPos val="nextTo"/>
        <c:spPr>
          <a:ln>
            <a:noFill/>
          </a:ln>
        </c:spPr>
        <c:crossAx val="681144984"/>
        <c:crosses val="autoZero"/>
        <c:crossBetween val="between"/>
        <c:majorUnit val="5"/>
      </c:valAx>
    </c:plotArea>
    <c:legend>
      <c:legendPos val="b"/>
      <c:layout>
        <c:manualLayout>
          <c:xMode val="edge"/>
          <c:yMode val="edge"/>
          <c:x val="2.3358726814475862E-2"/>
          <c:y val="0.88327629519822548"/>
          <c:w val="0.97481657469898952"/>
          <c:h val="0.11392090226406858"/>
        </c:manualLayout>
      </c:layout>
      <c:overlay val="0"/>
    </c:legend>
    <c:plotVisOnly val="1"/>
    <c:dispBlanksAs val="gap"/>
    <c:showDLblsOverMax val="0"/>
  </c:chart>
  <c:spPr>
    <a:ln>
      <a:noFill/>
    </a:ln>
  </c:spPr>
  <c:txPr>
    <a:bodyPr/>
    <a:lstStyle/>
    <a:p>
      <a:pPr>
        <a:defRPr sz="1800">
          <a:solidFill>
            <a:sysClr val="windowText" lastClr="000000"/>
          </a:solidFill>
          <a:latin typeface="Arial" pitchFamily="34" charset="0"/>
          <a:cs typeface="Arial" pitchFamily="34" charset="0"/>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80341880341876E-2"/>
          <c:y val="0.10510244487155641"/>
          <c:w val="0.90696644457904296"/>
          <c:h val="0.78421228842457702"/>
        </c:manualLayout>
      </c:layout>
      <c:barChart>
        <c:barDir val="col"/>
        <c:grouping val="stacked"/>
        <c:varyColors val="0"/>
        <c:ser>
          <c:idx val="0"/>
          <c:order val="0"/>
          <c:tx>
            <c:strRef>
              <c:f>'Data 2.12'!$B$4</c:f>
              <c:strCache>
                <c:ptCount val="1"/>
                <c:pt idx="0">
                  <c:v> Net capital spending </c:v>
                </c:pt>
              </c:strCache>
            </c:strRef>
          </c:tx>
          <c:invertIfNegative val="0"/>
          <c:cat>
            <c:strRef>
              <c:f>'Data 2.12'!$B$6:$B$14</c:f>
              <c:strCache>
                <c:ptCount val="9"/>
                <c:pt idx="0">
                  <c:v>Transport</c:v>
                </c:pt>
                <c:pt idx="1">
                  <c:v>Housing</c:v>
                </c:pt>
                <c:pt idx="2">
                  <c:v>Health</c:v>
                </c:pt>
                <c:pt idx="3">
                  <c:v>Education</c:v>
                </c:pt>
                <c:pt idx="4">
                  <c:v>Defence</c:v>
                </c:pt>
                <c:pt idx="5">
                  <c:v>Law and order</c:v>
                </c:pt>
                <c:pt idx="6">
                  <c:v>Funding for Lending Programme</c:v>
                </c:pt>
                <c:pt idx="7">
                  <c:v>Future new capital spending</c:v>
                </c:pt>
                <c:pt idx="8">
                  <c:v>Other</c:v>
                </c:pt>
              </c:strCache>
            </c:strRef>
          </c:cat>
          <c:val>
            <c:numRef>
              <c:f>'Data 2.12'!$C$6:$C$14</c:f>
              <c:numCache>
                <c:formatCode>_(* #,##0_);_(* \(#,##0\);_(* "-"??_);_(@_)</c:formatCode>
                <c:ptCount val="9"/>
                <c:pt idx="0">
                  <c:v>16492.527999999998</c:v>
                </c:pt>
                <c:pt idx="1">
                  <c:v>11723.351000000001</c:v>
                </c:pt>
                <c:pt idx="2">
                  <c:v>7462</c:v>
                </c:pt>
                <c:pt idx="3">
                  <c:v>7423</c:v>
                </c:pt>
                <c:pt idx="4">
                  <c:v>3735</c:v>
                </c:pt>
                <c:pt idx="5">
                  <c:v>2534</c:v>
                </c:pt>
                <c:pt idx="6">
                  <c:v>-15965</c:v>
                </c:pt>
                <c:pt idx="7">
                  <c:v>13210</c:v>
                </c:pt>
                <c:pt idx="8">
                  <c:v>4534.1209999999992</c:v>
                </c:pt>
              </c:numCache>
            </c:numRef>
          </c:val>
          <c:extLst>
            <c:ext xmlns:c16="http://schemas.microsoft.com/office/drawing/2014/chart" uri="{C3380CC4-5D6E-409C-BE32-E72D297353CC}">
              <c16:uniqueId val="{00000000-3A6C-48D0-88D4-77BE4BB6F363}"/>
            </c:ext>
          </c:extLst>
        </c:ser>
        <c:dLbls>
          <c:showLegendKey val="0"/>
          <c:showVal val="0"/>
          <c:showCatName val="0"/>
          <c:showSerName val="0"/>
          <c:showPercent val="0"/>
          <c:showBubbleSize val="0"/>
        </c:dLbls>
        <c:gapWidth val="150"/>
        <c:overlap val="100"/>
        <c:axId val="681144984"/>
        <c:axId val="681151648"/>
      </c:barChart>
      <c:catAx>
        <c:axId val="681144984"/>
        <c:scaling>
          <c:orientation val="minMax"/>
        </c:scaling>
        <c:delete val="0"/>
        <c:axPos val="b"/>
        <c:numFmt formatCode="General" sourceLinked="1"/>
        <c:majorTickMark val="out"/>
        <c:minorTickMark val="none"/>
        <c:tickLblPos val="low"/>
        <c:spPr>
          <a:ln>
            <a:solidFill>
              <a:schemeClr val="tx1">
                <a:lumMod val="90000"/>
                <a:lumOff val="10000"/>
              </a:schemeClr>
            </a:solidFill>
          </a:ln>
        </c:spPr>
        <c:txPr>
          <a:bodyPr/>
          <a:lstStyle/>
          <a:p>
            <a:pPr>
              <a:defRPr sz="1200"/>
            </a:pPr>
            <a:endParaRPr lang="en-US"/>
          </a:p>
        </c:txPr>
        <c:crossAx val="681151648"/>
        <c:crosses val="autoZero"/>
        <c:auto val="1"/>
        <c:lblAlgn val="ctr"/>
        <c:lblOffset val="100"/>
        <c:noMultiLvlLbl val="0"/>
      </c:catAx>
      <c:valAx>
        <c:axId val="681151648"/>
        <c:scaling>
          <c:orientation val="minMax"/>
          <c:max val="20000"/>
          <c:min val="-20000"/>
        </c:scaling>
        <c:delete val="0"/>
        <c:axPos val="l"/>
        <c:majorGridlines>
          <c:spPr>
            <a:ln>
              <a:solidFill>
                <a:schemeClr val="bg1">
                  <a:lumMod val="50000"/>
                </a:schemeClr>
              </a:solidFill>
            </a:ln>
          </c:spPr>
        </c:majorGridlines>
        <c:title>
          <c:tx>
            <c:rich>
              <a:bodyPr rot="0" vert="horz"/>
              <a:lstStyle/>
              <a:p>
                <a:pPr>
                  <a:defRPr/>
                </a:pPr>
                <a:r>
                  <a:rPr lang="en-NZ"/>
                  <a:t>$billions</a:t>
                </a:r>
              </a:p>
            </c:rich>
          </c:tx>
          <c:layout>
            <c:manualLayout>
              <c:xMode val="edge"/>
              <c:yMode val="edge"/>
              <c:x val="8.2051282051282051E-3"/>
              <c:y val="1.5478702957405915E-2"/>
            </c:manualLayout>
          </c:layout>
          <c:overlay val="0"/>
        </c:title>
        <c:numFmt formatCode="#,##0" sourceLinked="0"/>
        <c:majorTickMark val="out"/>
        <c:minorTickMark val="none"/>
        <c:tickLblPos val="nextTo"/>
        <c:spPr>
          <a:ln>
            <a:noFill/>
          </a:ln>
        </c:spPr>
        <c:crossAx val="681144984"/>
        <c:crosses val="autoZero"/>
        <c:crossBetween val="between"/>
        <c:dispUnits>
          <c:builtInUnit val="thousands"/>
        </c:dispUnits>
      </c:valAx>
    </c:plotArea>
    <c:plotVisOnly val="1"/>
    <c:dispBlanksAs val="gap"/>
    <c:showDLblsOverMax val="0"/>
  </c:chart>
  <c:spPr>
    <a:ln>
      <a:noFill/>
    </a:ln>
  </c:spPr>
  <c:txPr>
    <a:bodyPr/>
    <a:lstStyle/>
    <a:p>
      <a:pPr>
        <a:defRPr sz="1800">
          <a:solidFill>
            <a:sysClr val="windowText" lastClr="000000"/>
          </a:solidFill>
          <a:latin typeface="Arial" pitchFamily="34" charset="0"/>
          <a:cs typeface="Arial" pitchFamily="34" charset="0"/>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77312723058191E-2"/>
          <c:y val="0.11674480557719648"/>
          <c:w val="0.85311528366646472"/>
          <c:h val="0.63437700208733749"/>
        </c:manualLayout>
      </c:layout>
      <c:barChart>
        <c:barDir val="col"/>
        <c:grouping val="clustered"/>
        <c:varyColors val="0"/>
        <c:ser>
          <c:idx val="1"/>
          <c:order val="0"/>
          <c:tx>
            <c:v>Net core Crown debt</c:v>
          </c:tx>
          <c:spPr>
            <a:solidFill>
              <a:srgbClr val="0083AC"/>
            </a:solidFill>
          </c:spPr>
          <c:invertIfNegative val="0"/>
          <c:cat>
            <c:strRef>
              <c:f>'Data 2.13'!$B$6:$B$15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2.13'!$C$6:$C$15</c:f>
              <c:numCache>
                <c:formatCode>General</c:formatCode>
                <c:ptCount val="10"/>
                <c:pt idx="0">
                  <c:v>83.375</c:v>
                </c:pt>
                <c:pt idx="1">
                  <c:v>102.08</c:v>
                </c:pt>
                <c:pt idx="2">
                  <c:v>128.87299999999999</c:v>
                </c:pt>
                <c:pt idx="3">
                  <c:v>155.273</c:v>
                </c:pt>
                <c:pt idx="4">
                  <c:v>175.464</c:v>
                </c:pt>
                <c:pt idx="5">
                  <c:v>185.64400000000001</c:v>
                </c:pt>
                <c:pt idx="6">
                  <c:v>200.18799999999999</c:v>
                </c:pt>
                <c:pt idx="7">
                  <c:v>218.43799999999999</c:v>
                </c:pt>
                <c:pt idx="8">
                  <c:v>230.24799999999999</c:v>
                </c:pt>
                <c:pt idx="9">
                  <c:v>238.51499999999999</c:v>
                </c:pt>
              </c:numCache>
            </c:numRef>
          </c:val>
          <c:extLst>
            <c:ext xmlns:c16="http://schemas.microsoft.com/office/drawing/2014/chart" uri="{C3380CC4-5D6E-409C-BE32-E72D297353CC}">
              <c16:uniqueId val="{00000000-A034-4F0D-883E-26025A7DB627}"/>
            </c:ext>
          </c:extLst>
        </c:ser>
        <c:dLbls>
          <c:showLegendKey val="0"/>
          <c:showVal val="0"/>
          <c:showCatName val="0"/>
          <c:showSerName val="0"/>
          <c:showPercent val="0"/>
          <c:showBubbleSize val="0"/>
        </c:dLbls>
        <c:gapWidth val="150"/>
        <c:axId val="681148512"/>
        <c:axId val="681151256"/>
      </c:barChart>
      <c:lineChart>
        <c:grouping val="standard"/>
        <c:varyColors val="0"/>
        <c:ser>
          <c:idx val="2"/>
          <c:order val="1"/>
          <c:tx>
            <c:strRef>
              <c:f>'Data 2.13'!$D$4</c:f>
              <c:strCache>
                <c:ptCount val="1"/>
                <c:pt idx="0">
                  <c:v>Net core Crown debt as a % of nominal GDP (RHS)</c:v>
                </c:pt>
              </c:strCache>
            </c:strRef>
          </c:tx>
          <c:spPr>
            <a:ln w="38100">
              <a:solidFill>
                <a:srgbClr val="3E403A"/>
              </a:solidFill>
              <a:prstDash val="solid"/>
            </a:ln>
          </c:spPr>
          <c:marker>
            <c:symbol val="none"/>
          </c:marker>
          <c:cat>
            <c:strRef>
              <c:f>'Data 2.13'!$B$6:$B$15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2.13'!$D$6:$D$15</c:f>
              <c:numCache>
                <c:formatCode>_(* #,##0.0_);_(* \(#,##0.0\);_(* "-"??_);_(@_)</c:formatCode>
                <c:ptCount val="10"/>
                <c:pt idx="0">
                  <c:v>26.200000000000003</c:v>
                </c:pt>
                <c:pt idx="1">
                  <c:v>29.7</c:v>
                </c:pt>
                <c:pt idx="2">
                  <c:v>35.199999999999996</c:v>
                </c:pt>
                <c:pt idx="3">
                  <c:v>38.700000000000003</c:v>
                </c:pt>
                <c:pt idx="4">
                  <c:v>41.699999999999996</c:v>
                </c:pt>
                <c:pt idx="5">
                  <c:v>42.699999999999996</c:v>
                </c:pt>
                <c:pt idx="6">
                  <c:v>43.9</c:v>
                </c:pt>
                <c:pt idx="7">
                  <c:v>45.7</c:v>
                </c:pt>
                <c:pt idx="8">
                  <c:v>46</c:v>
                </c:pt>
                <c:pt idx="9">
                  <c:v>45.5</c:v>
                </c:pt>
              </c:numCache>
            </c:numRef>
          </c:val>
          <c:smooth val="0"/>
          <c:extLst>
            <c:ext xmlns:c16="http://schemas.microsoft.com/office/drawing/2014/chart" uri="{C3380CC4-5D6E-409C-BE32-E72D297353CC}">
              <c16:uniqueId val="{00000001-A034-4F0D-883E-26025A7DB627}"/>
            </c:ext>
          </c:extLst>
        </c:ser>
        <c:dLbls>
          <c:showLegendKey val="0"/>
          <c:showVal val="0"/>
          <c:showCatName val="0"/>
          <c:showSerName val="0"/>
          <c:showPercent val="0"/>
          <c:showBubbleSize val="0"/>
        </c:dLbls>
        <c:marker val="1"/>
        <c:smooth val="0"/>
        <c:axId val="681145768"/>
        <c:axId val="681152040"/>
        <c:extLst/>
      </c:lineChart>
      <c:catAx>
        <c:axId val="681148512"/>
        <c:scaling>
          <c:orientation val="minMax"/>
        </c:scaling>
        <c:delete val="0"/>
        <c:axPos val="b"/>
        <c:title>
          <c:tx>
            <c:rich>
              <a:bodyPr/>
              <a:lstStyle/>
              <a:p>
                <a:pPr>
                  <a:defRPr/>
                </a:pPr>
                <a:r>
                  <a:rPr lang="en-NZ" b="1"/>
                  <a:t>Year ending 30 June</a:t>
                </a:r>
              </a:p>
            </c:rich>
          </c:tx>
          <c:layout>
            <c:manualLayout>
              <c:xMode val="edge"/>
              <c:yMode val="edge"/>
              <c:x val="0.38113994132250933"/>
              <c:y val="0.82889644242847571"/>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681151256"/>
        <c:crossesAt val="0"/>
        <c:auto val="1"/>
        <c:lblAlgn val="ctr"/>
        <c:lblOffset val="100"/>
        <c:tickMarkSkip val="1"/>
        <c:noMultiLvlLbl val="0"/>
      </c:catAx>
      <c:valAx>
        <c:axId val="681151256"/>
        <c:scaling>
          <c:orientation val="minMax"/>
          <c:max val="250"/>
          <c:min val="0"/>
        </c:scaling>
        <c:delete val="0"/>
        <c:axPos val="l"/>
        <c:majorGridlines>
          <c:spPr>
            <a:ln>
              <a:solidFill>
                <a:srgbClr val="7F7F7F"/>
              </a:solidFill>
            </a:ln>
          </c:spPr>
        </c:majorGridlines>
        <c:title>
          <c:tx>
            <c:rich>
              <a:bodyPr rot="0" vert="horz"/>
              <a:lstStyle/>
              <a:p>
                <a:pPr algn="ctr">
                  <a:defRPr/>
                </a:pPr>
                <a:r>
                  <a:rPr lang="en-NZ" b="1"/>
                  <a:t>$billions</a:t>
                </a:r>
              </a:p>
            </c:rich>
          </c:tx>
          <c:layout>
            <c:manualLayout>
              <c:xMode val="edge"/>
              <c:yMode val="edge"/>
              <c:x val="1.248697342940588E-3"/>
              <c:y val="1.6053605924684158E-2"/>
            </c:manualLayout>
          </c:layout>
          <c:overlay val="0"/>
        </c:title>
        <c:numFmt formatCode="#,##0" sourceLinked="0"/>
        <c:majorTickMark val="none"/>
        <c:minorTickMark val="none"/>
        <c:tickLblPos val="nextTo"/>
        <c:spPr>
          <a:ln w="9525">
            <a:noFill/>
          </a:ln>
        </c:spPr>
        <c:txPr>
          <a:bodyPr rot="0" vert="horz"/>
          <a:lstStyle/>
          <a:p>
            <a:pPr>
              <a:defRPr/>
            </a:pPr>
            <a:endParaRPr lang="en-US"/>
          </a:p>
        </c:txPr>
        <c:crossAx val="681148512"/>
        <c:crosses val="autoZero"/>
        <c:crossBetween val="between"/>
      </c:valAx>
      <c:valAx>
        <c:axId val="681152040"/>
        <c:scaling>
          <c:orientation val="minMax"/>
          <c:max val="50"/>
          <c:min val="0"/>
        </c:scaling>
        <c:delete val="0"/>
        <c:axPos val="r"/>
        <c:numFmt formatCode="0" sourceLinked="0"/>
        <c:majorTickMark val="out"/>
        <c:minorTickMark val="none"/>
        <c:tickLblPos val="nextTo"/>
        <c:spPr>
          <a:ln>
            <a:noFill/>
          </a:ln>
        </c:spPr>
        <c:crossAx val="681145768"/>
        <c:crosses val="max"/>
        <c:crossBetween val="between"/>
        <c:majorUnit val="10"/>
        <c:minorUnit val="1"/>
      </c:valAx>
      <c:catAx>
        <c:axId val="681145768"/>
        <c:scaling>
          <c:orientation val="minMax"/>
        </c:scaling>
        <c:delete val="1"/>
        <c:axPos val="b"/>
        <c:numFmt formatCode="General" sourceLinked="1"/>
        <c:majorTickMark val="out"/>
        <c:minorTickMark val="none"/>
        <c:tickLblPos val="none"/>
        <c:crossAx val="681152040"/>
        <c:crosses val="autoZero"/>
        <c:auto val="1"/>
        <c:lblAlgn val="ctr"/>
        <c:lblOffset val="100"/>
        <c:noMultiLvlLbl val="0"/>
      </c:catAx>
      <c:spPr>
        <a:noFill/>
        <a:ln w="25400">
          <a:noFill/>
        </a:ln>
      </c:spPr>
    </c:plotArea>
    <c:legend>
      <c:legendPos val="b"/>
      <c:layout>
        <c:manualLayout>
          <c:xMode val="edge"/>
          <c:yMode val="edge"/>
          <c:x val="6.393517733360253E-2"/>
          <c:y val="0.88123995984268111"/>
          <c:w val="0.9221965408170133"/>
          <c:h val="0.10864920586893612"/>
        </c:manualLayout>
      </c:layout>
      <c:overlay val="0"/>
    </c:legend>
    <c:plotVisOnly val="1"/>
    <c:dispBlanksAs val="gap"/>
    <c:showDLblsOverMax val="0"/>
  </c:chart>
  <c:spPr>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a:t>  </a:t>
            </a:r>
          </a:p>
        </c:rich>
      </c:tx>
      <c:overlay val="0"/>
      <c:spPr>
        <a:noFill/>
        <a:ln>
          <a:noFill/>
        </a:ln>
        <a:effectLst/>
      </c:spPr>
      <c:txPr>
        <a:bodyPr rot="0" spcFirstLastPara="1" vertOverflow="ellipsis" vert="horz" wrap="square" anchor="ctr" anchorCtr="1"/>
        <a:lstStyle/>
        <a:p>
          <a:pPr>
            <a:defRPr sz="21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724000584030635E-2"/>
          <c:y val="0.10032426198151156"/>
          <c:w val="0.92762138042392106"/>
          <c:h val="0.69001474997781398"/>
        </c:manualLayout>
      </c:layout>
      <c:barChart>
        <c:barDir val="col"/>
        <c:grouping val="stacked"/>
        <c:varyColors val="0"/>
        <c:ser>
          <c:idx val="0"/>
          <c:order val="0"/>
          <c:tx>
            <c:strRef>
              <c:f>'Data 2.14'!$C$4</c:f>
              <c:strCache>
                <c:ptCount val="1"/>
                <c:pt idx="0">
                  <c:v>Crown PPE investment </c:v>
                </c:pt>
              </c:strCache>
            </c:strRef>
          </c:tx>
          <c:spPr>
            <a:solidFill>
              <a:srgbClr val="0083AC"/>
            </a:solidFill>
            <a:ln>
              <a:noFill/>
            </a:ln>
            <a:effectLst/>
          </c:spPr>
          <c:invertIfNegative val="0"/>
          <c:cat>
            <c:numRef>
              <c:f>'Data 2.14'!$B$6:$B$15</c:f>
              <c:numCache>
                <c:formatCode>@</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'Data 2.14'!$C$6:$C$15</c:f>
              <c:numCache>
                <c:formatCode>_-* #,##0.0_-;\-* #,##0.0_-;_-* "-"??_-;_-@_-</c:formatCode>
                <c:ptCount val="10"/>
                <c:pt idx="0">
                  <c:v>9.1</c:v>
                </c:pt>
                <c:pt idx="1">
                  <c:v>9.4</c:v>
                </c:pt>
                <c:pt idx="2">
                  <c:v>10.3</c:v>
                </c:pt>
                <c:pt idx="3">
                  <c:v>13.3</c:v>
                </c:pt>
                <c:pt idx="4">
                  <c:v>15.5</c:v>
                </c:pt>
                <c:pt idx="5">
                  <c:v>14.1</c:v>
                </c:pt>
                <c:pt idx="6">
                  <c:v>14.8</c:v>
                </c:pt>
                <c:pt idx="7">
                  <c:v>12.3</c:v>
                </c:pt>
                <c:pt idx="8">
                  <c:v>10.8</c:v>
                </c:pt>
                <c:pt idx="9">
                  <c:v>9.9</c:v>
                </c:pt>
              </c:numCache>
            </c:numRef>
          </c:val>
          <c:extLst>
            <c:ext xmlns:c16="http://schemas.microsoft.com/office/drawing/2014/chart" uri="{C3380CC4-5D6E-409C-BE32-E72D297353CC}">
              <c16:uniqueId val="{00000000-00FF-493A-9F0F-409577F0634C}"/>
            </c:ext>
          </c:extLst>
        </c:ser>
        <c:ser>
          <c:idx val="1"/>
          <c:order val="1"/>
          <c:tx>
            <c:strRef>
              <c:f>'Data 2.14'!$D$4</c:f>
              <c:strCache>
                <c:ptCount val="1"/>
                <c:pt idx="0">
                  <c:v>Capital allowances and unallocated contingencies</c:v>
                </c:pt>
              </c:strCache>
            </c:strRef>
          </c:tx>
          <c:spPr>
            <a:solidFill>
              <a:srgbClr val="67A854"/>
            </a:solidFill>
            <a:ln>
              <a:noFill/>
            </a:ln>
            <a:effectLst/>
          </c:spPr>
          <c:invertIfNegative val="0"/>
          <c:cat>
            <c:numRef>
              <c:f>'Data 2.14'!$B$6:$B$15</c:f>
              <c:numCache>
                <c:formatCode>@</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'Data 2.14'!$D$6:$D$15</c:f>
              <c:numCache>
                <c:formatCode>General</c:formatCode>
                <c:ptCount val="10"/>
                <c:pt idx="0">
                  <c:v>0</c:v>
                </c:pt>
                <c:pt idx="1">
                  <c:v>0</c:v>
                </c:pt>
                <c:pt idx="2">
                  <c:v>0</c:v>
                </c:pt>
                <c:pt idx="3">
                  <c:v>0</c:v>
                </c:pt>
                <c:pt idx="4">
                  <c:v>0</c:v>
                </c:pt>
                <c:pt idx="5" formatCode="0">
                  <c:v>0</c:v>
                </c:pt>
                <c:pt idx="6" formatCode="0.0">
                  <c:v>2.56</c:v>
                </c:pt>
                <c:pt idx="7" formatCode="0.0">
                  <c:v>3.1419999999999999</c:v>
                </c:pt>
                <c:pt idx="8" formatCode="0.0">
                  <c:v>3.4769999999999999</c:v>
                </c:pt>
                <c:pt idx="9" formatCode="0.0">
                  <c:v>4.0309999999999997</c:v>
                </c:pt>
              </c:numCache>
            </c:numRef>
          </c:val>
          <c:extLst>
            <c:ext xmlns:c16="http://schemas.microsoft.com/office/drawing/2014/chart" uri="{C3380CC4-5D6E-409C-BE32-E72D297353CC}">
              <c16:uniqueId val="{00000001-00FF-493A-9F0F-409577F0634C}"/>
            </c:ext>
          </c:extLst>
        </c:ser>
        <c:dLbls>
          <c:showLegendKey val="0"/>
          <c:showVal val="0"/>
          <c:showCatName val="0"/>
          <c:showSerName val="0"/>
          <c:showPercent val="0"/>
          <c:showBubbleSize val="0"/>
        </c:dLbls>
        <c:gapWidth val="219"/>
        <c:overlap val="100"/>
        <c:axId val="139769535"/>
        <c:axId val="139770015"/>
      </c:barChart>
      <c:catAx>
        <c:axId val="139769535"/>
        <c:scaling>
          <c:orientation val="minMax"/>
        </c:scaling>
        <c:delete val="0"/>
        <c:axPos val="b"/>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n-NZ" b="1">
                    <a:solidFill>
                      <a:schemeClr val="tx1"/>
                    </a:solidFill>
                  </a:rPr>
                  <a:t>Year ending 30 June</a:t>
                </a:r>
              </a:p>
            </c:rich>
          </c:tx>
          <c:layout>
            <c:manualLayout>
              <c:xMode val="edge"/>
              <c:yMode val="edge"/>
              <c:x val="0.38577885456625616"/>
              <c:y val="0.8748369603405873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crossAx val="139770015"/>
        <c:crossesAt val="0"/>
        <c:auto val="1"/>
        <c:lblAlgn val="ctr"/>
        <c:lblOffset val="100"/>
        <c:noMultiLvlLbl val="0"/>
      </c:catAx>
      <c:valAx>
        <c:axId val="139770015"/>
        <c:scaling>
          <c:orientation val="minMax"/>
        </c:scaling>
        <c:delete val="0"/>
        <c:axPos val="l"/>
        <c:majorGridlines>
          <c:spPr>
            <a:ln w="9525" cap="flat" cmpd="sng" algn="ctr">
              <a:solidFill>
                <a:srgbClr val="868686"/>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9769535"/>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strRef>
              <c:f>'Data 2.15'!$C$4</c:f>
              <c:strCache>
                <c:ptCount val="1"/>
                <c:pt idx="0">
                  <c:v>Budget Update 2025</c:v>
                </c:pt>
              </c:strCache>
            </c:strRef>
          </c:tx>
          <c:spPr>
            <a:solidFill>
              <a:srgbClr val="0083AC"/>
            </a:solidFill>
            <a:ln w="28575">
              <a:noFill/>
            </a:ln>
          </c:spPr>
          <c:invertIfNegative val="0"/>
          <c:cat>
            <c:strRef>
              <c:f>'Data 2.15'!$B$6:$B$10</c:f>
              <c:strCache>
                <c:ptCount val="5"/>
                <c:pt idx="0">
                  <c:v>2025</c:v>
                </c:pt>
                <c:pt idx="1">
                  <c:v>2026</c:v>
                </c:pt>
                <c:pt idx="2">
                  <c:v>2027</c:v>
                </c:pt>
                <c:pt idx="3">
                  <c:v>2028</c:v>
                </c:pt>
                <c:pt idx="4">
                  <c:v>2029</c:v>
                </c:pt>
              </c:strCache>
            </c:strRef>
          </c:cat>
          <c:val>
            <c:numRef>
              <c:f>'Data 2.15'!$C$6:$C$10</c:f>
              <c:numCache>
                <c:formatCode>_(* #,##0.0_);_(* \(#,##0.0\);_(* "-"??_);_(@_)</c:formatCode>
                <c:ptCount val="5"/>
                <c:pt idx="0">
                  <c:v>-10.175000000000001</c:v>
                </c:pt>
                <c:pt idx="1">
                  <c:v>-12.074999999999999</c:v>
                </c:pt>
                <c:pt idx="2">
                  <c:v>-8.1449999999999996</c:v>
                </c:pt>
                <c:pt idx="3">
                  <c:v>-3.093</c:v>
                </c:pt>
                <c:pt idx="4">
                  <c:v>0.214</c:v>
                </c:pt>
              </c:numCache>
            </c:numRef>
          </c:val>
          <c:extLst>
            <c:ext xmlns:c16="http://schemas.microsoft.com/office/drawing/2014/chart" uri="{C3380CC4-5D6E-409C-BE32-E72D297353CC}">
              <c16:uniqueId val="{00000000-C94F-41EF-88E8-EBAAD78BFC14}"/>
            </c:ext>
          </c:extLst>
        </c:ser>
        <c:ser>
          <c:idx val="2"/>
          <c:order val="1"/>
          <c:tx>
            <c:strRef>
              <c:f>'Data 2.15'!$D$4</c:f>
              <c:strCache>
                <c:ptCount val="1"/>
                <c:pt idx="0">
                  <c:v>Half Year Update 2024</c:v>
                </c:pt>
              </c:strCache>
            </c:strRef>
          </c:tx>
          <c:spPr>
            <a:solidFill>
              <a:srgbClr val="67A854"/>
            </a:solidFill>
            <a:ln w="38100">
              <a:noFill/>
            </a:ln>
          </c:spPr>
          <c:invertIfNegative val="0"/>
          <c:cat>
            <c:strRef>
              <c:f>'Data 2.15'!$B$6:$B$10</c:f>
              <c:strCache>
                <c:ptCount val="5"/>
                <c:pt idx="0">
                  <c:v>2025</c:v>
                </c:pt>
                <c:pt idx="1">
                  <c:v>2026</c:v>
                </c:pt>
                <c:pt idx="2">
                  <c:v>2027</c:v>
                </c:pt>
                <c:pt idx="3">
                  <c:v>2028</c:v>
                </c:pt>
                <c:pt idx="4">
                  <c:v>2029</c:v>
                </c:pt>
              </c:strCache>
            </c:strRef>
          </c:cat>
          <c:val>
            <c:numRef>
              <c:f>'Data 2.15'!$D$6:$D$10</c:f>
              <c:numCache>
                <c:formatCode>_(* #,##0.0_);_(* \(#,##0.0\);_(* "-"??_);_(@_)</c:formatCode>
                <c:ptCount val="5"/>
                <c:pt idx="0">
                  <c:v>-12.9</c:v>
                </c:pt>
                <c:pt idx="1">
                  <c:v>-10.5</c:v>
                </c:pt>
                <c:pt idx="2">
                  <c:v>-4.4000000000000004</c:v>
                </c:pt>
                <c:pt idx="3">
                  <c:v>-0.3</c:v>
                </c:pt>
                <c:pt idx="4">
                  <c:v>1.9</c:v>
                </c:pt>
              </c:numCache>
            </c:numRef>
          </c:val>
          <c:extLst>
            <c:ext xmlns:c16="http://schemas.microsoft.com/office/drawing/2014/chart" uri="{C3380CC4-5D6E-409C-BE32-E72D297353CC}">
              <c16:uniqueId val="{00000001-C94F-41EF-88E8-EBAAD78BFC14}"/>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majorUnit val="2"/>
      </c:valAx>
      <c:spPr>
        <a:noFill/>
        <a:ln w="25400">
          <a:noFill/>
        </a:ln>
      </c:spPr>
    </c:plotArea>
    <c:legend>
      <c:legendPos val="b"/>
      <c:layout>
        <c:manualLayout>
          <c:xMode val="edge"/>
          <c:yMode val="edge"/>
          <c:x val="7.9115190772945168E-2"/>
          <c:y val="0.92738247595162315"/>
          <c:w val="0.84176961845410969"/>
          <c:h val="7.2617524048376819E-2"/>
        </c:manualLayout>
      </c:layout>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a:t>   </a:t>
            </a:r>
          </a:p>
        </c:rich>
      </c:tx>
      <c:overlay val="0"/>
    </c:title>
    <c:autoTitleDeleted val="0"/>
    <c:plotArea>
      <c:layout>
        <c:manualLayout>
          <c:layoutTarget val="inner"/>
          <c:xMode val="edge"/>
          <c:yMode val="edge"/>
          <c:x val="8.0765761382644588E-2"/>
          <c:y val="0.10857374679532857"/>
          <c:w val="0.90418047448128336"/>
          <c:h val="0.69512714490982563"/>
        </c:manualLayout>
      </c:layout>
      <c:barChart>
        <c:barDir val="col"/>
        <c:grouping val="clustered"/>
        <c:varyColors val="0"/>
        <c:ser>
          <c:idx val="1"/>
          <c:order val="0"/>
          <c:tx>
            <c:strRef>
              <c:f>'Data 2.16'!$C$4</c:f>
              <c:strCache>
                <c:ptCount val="1"/>
                <c:pt idx="0">
                  <c:v>Budget Update 2025</c:v>
                </c:pt>
              </c:strCache>
            </c:strRef>
          </c:tx>
          <c:spPr>
            <a:solidFill>
              <a:srgbClr val="0083AC"/>
            </a:solidFill>
            <a:ln w="28575">
              <a:noFill/>
            </a:ln>
          </c:spPr>
          <c:invertIfNegative val="0"/>
          <c:cat>
            <c:strRef>
              <c:f>'Data 2.16'!$B$6:$B$10</c:f>
              <c:strCache>
                <c:ptCount val="5"/>
                <c:pt idx="0">
                  <c:v>2025</c:v>
                </c:pt>
                <c:pt idx="1">
                  <c:v>2026</c:v>
                </c:pt>
                <c:pt idx="2">
                  <c:v>2027</c:v>
                </c:pt>
                <c:pt idx="3">
                  <c:v>2028</c:v>
                </c:pt>
                <c:pt idx="4">
                  <c:v>2029</c:v>
                </c:pt>
              </c:strCache>
            </c:strRef>
          </c:cat>
          <c:val>
            <c:numRef>
              <c:f>'Data 2.16'!$C$6:$C$10</c:f>
              <c:numCache>
                <c:formatCode>_(* #,##0.0_);_(* \(#,##0.0\);_(* "-"??_);_(@_)</c:formatCode>
                <c:ptCount val="5"/>
                <c:pt idx="0">
                  <c:v>120.89400000000001</c:v>
                </c:pt>
                <c:pt idx="1">
                  <c:v>125.044</c:v>
                </c:pt>
                <c:pt idx="2">
                  <c:v>133.018</c:v>
                </c:pt>
                <c:pt idx="3">
                  <c:v>140.49100000000001</c:v>
                </c:pt>
                <c:pt idx="4">
                  <c:v>148.19999999999999</c:v>
                </c:pt>
              </c:numCache>
            </c:numRef>
          </c:val>
          <c:extLst>
            <c:ext xmlns:c16="http://schemas.microsoft.com/office/drawing/2014/chart" uri="{C3380CC4-5D6E-409C-BE32-E72D297353CC}">
              <c16:uniqueId val="{00000000-67B6-4D27-A622-335D842D5734}"/>
            </c:ext>
          </c:extLst>
        </c:ser>
        <c:ser>
          <c:idx val="2"/>
          <c:order val="1"/>
          <c:tx>
            <c:strRef>
              <c:f>'Data 2.16'!$D$4</c:f>
              <c:strCache>
                <c:ptCount val="1"/>
                <c:pt idx="0">
                  <c:v>Half Year Update 2024</c:v>
                </c:pt>
              </c:strCache>
            </c:strRef>
          </c:tx>
          <c:spPr>
            <a:solidFill>
              <a:srgbClr val="67A854"/>
            </a:solidFill>
          </c:spPr>
          <c:invertIfNegative val="0"/>
          <c:cat>
            <c:strRef>
              <c:f>'Data 2.16'!$B$6:$B$10</c:f>
              <c:strCache>
                <c:ptCount val="5"/>
                <c:pt idx="0">
                  <c:v>2025</c:v>
                </c:pt>
                <c:pt idx="1">
                  <c:v>2026</c:v>
                </c:pt>
                <c:pt idx="2">
                  <c:v>2027</c:v>
                </c:pt>
                <c:pt idx="3">
                  <c:v>2028</c:v>
                </c:pt>
                <c:pt idx="4">
                  <c:v>2029</c:v>
                </c:pt>
              </c:strCache>
            </c:strRef>
          </c:cat>
          <c:val>
            <c:numRef>
              <c:f>'Data 2.16'!$D$6:$D$10</c:f>
              <c:numCache>
                <c:formatCode>_(* #,##0.0_);_(* \(#,##0.0\);_(* "-"??_);_(@_)</c:formatCode>
                <c:ptCount val="5"/>
                <c:pt idx="0">
                  <c:v>120.6</c:v>
                </c:pt>
                <c:pt idx="1">
                  <c:v>128.30000000000001</c:v>
                </c:pt>
                <c:pt idx="2">
                  <c:v>136.69999999999999</c:v>
                </c:pt>
                <c:pt idx="3">
                  <c:v>144.1</c:v>
                </c:pt>
                <c:pt idx="4">
                  <c:v>151.19999999999999</c:v>
                </c:pt>
              </c:numCache>
            </c:numRef>
          </c:val>
          <c:extLst>
            <c:ext xmlns:c16="http://schemas.microsoft.com/office/drawing/2014/chart" uri="{C3380CC4-5D6E-409C-BE32-E72D297353CC}">
              <c16:uniqueId val="{00000001-67B6-4D27-A622-335D842D5734}"/>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sz="1800"/>
                </a:pPr>
                <a:r>
                  <a:rPr lang="en-NZ" sz="1800" b="1"/>
                  <a:t>Year ending 30 June </a:t>
                </a:r>
              </a:p>
            </c:rich>
          </c:tx>
          <c:layout>
            <c:manualLayout>
              <c:xMode val="edge"/>
              <c:yMode val="edge"/>
              <c:x val="0.3699590549153785"/>
              <c:y val="0.88350625742218525"/>
            </c:manualLayout>
          </c:layout>
          <c:overlay val="0"/>
        </c:title>
        <c:numFmt formatCode="General" sourceLinked="1"/>
        <c:majorTickMark val="out"/>
        <c:minorTickMark val="none"/>
        <c:tickLblPos val="low"/>
        <c:spPr>
          <a:ln w="9525">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noMultiLvlLbl val="0"/>
      </c:catAx>
      <c:valAx>
        <c:axId val="753095352"/>
        <c:scaling>
          <c:orientation val="minMax"/>
          <c:max val="160"/>
          <c:min val="100"/>
        </c:scaling>
        <c:delete val="0"/>
        <c:axPos val="l"/>
        <c:majorGridlines>
          <c:spPr>
            <a:ln>
              <a:solidFill>
                <a:srgbClr val="7F7F7F"/>
              </a:solidFill>
            </a:ln>
          </c:spPr>
        </c:majorGridlines>
        <c:numFmt formatCode="#,##0" sourceLinked="0"/>
        <c:majorTickMark val="none"/>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ajorUnit val="10"/>
      </c:valAx>
      <c:spPr>
        <a:noFill/>
        <a:ln w="25400">
          <a:noFill/>
        </a:ln>
      </c:spPr>
    </c:plotArea>
    <c:legend>
      <c:legendPos val="b"/>
      <c:layout>
        <c:manualLayout>
          <c:xMode val="edge"/>
          <c:yMode val="edge"/>
          <c:x val="8.4589286232549341E-2"/>
          <c:y val="0.94139648864015302"/>
          <c:w val="0.84176961845410969"/>
          <c:h val="5.8603511359846962E-2"/>
        </c:manualLayout>
      </c:layout>
      <c:overlay val="0"/>
      <c:txPr>
        <a:bodyPr/>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strRef>
              <c:f>'Data 2.17'!$C$4</c:f>
              <c:strCache>
                <c:ptCount val="1"/>
                <c:pt idx="0">
                  <c:v>Budget Update 2025</c:v>
                </c:pt>
              </c:strCache>
            </c:strRef>
          </c:tx>
          <c:spPr>
            <a:solidFill>
              <a:srgbClr val="0083AC"/>
            </a:solidFill>
            <a:ln w="28575">
              <a:noFill/>
            </a:ln>
          </c:spPr>
          <c:invertIfNegative val="0"/>
          <c:cat>
            <c:strRef>
              <c:f>'Data 2.17'!$B$6:$B$10</c:f>
              <c:strCache>
                <c:ptCount val="5"/>
                <c:pt idx="0">
                  <c:v>2025</c:v>
                </c:pt>
                <c:pt idx="1">
                  <c:v>2026</c:v>
                </c:pt>
                <c:pt idx="2">
                  <c:v>2027</c:v>
                </c:pt>
                <c:pt idx="3">
                  <c:v>2028</c:v>
                </c:pt>
                <c:pt idx="4">
                  <c:v>2029</c:v>
                </c:pt>
              </c:strCache>
            </c:strRef>
          </c:cat>
          <c:val>
            <c:numRef>
              <c:f>'Data 2.17'!$C$6:$C$10</c:f>
              <c:numCache>
                <c:formatCode>_(* #,##0.0_);_(* \(#,##0.0\);_(* "-"??_);_(@_)</c:formatCode>
                <c:ptCount val="5"/>
                <c:pt idx="0">
                  <c:v>142.20699999999999</c:v>
                </c:pt>
                <c:pt idx="1">
                  <c:v>150.34899999999999</c:v>
                </c:pt>
                <c:pt idx="2">
                  <c:v>153.142</c:v>
                </c:pt>
                <c:pt idx="3">
                  <c:v>156.827</c:v>
                </c:pt>
                <c:pt idx="4">
                  <c:v>161.959</c:v>
                </c:pt>
              </c:numCache>
            </c:numRef>
          </c:val>
          <c:extLst>
            <c:ext xmlns:c16="http://schemas.microsoft.com/office/drawing/2014/chart" uri="{C3380CC4-5D6E-409C-BE32-E72D297353CC}">
              <c16:uniqueId val="{00000000-8126-474A-B845-D6A47945F5F6}"/>
            </c:ext>
          </c:extLst>
        </c:ser>
        <c:ser>
          <c:idx val="2"/>
          <c:order val="1"/>
          <c:tx>
            <c:strRef>
              <c:f>'Data 2.17'!$D$4</c:f>
              <c:strCache>
                <c:ptCount val="1"/>
                <c:pt idx="0">
                  <c:v>Half Year Update 2024</c:v>
                </c:pt>
              </c:strCache>
            </c:strRef>
          </c:tx>
          <c:spPr>
            <a:solidFill>
              <a:srgbClr val="67A854"/>
            </a:solidFill>
            <a:ln w="38100">
              <a:noFill/>
            </a:ln>
          </c:spPr>
          <c:invertIfNegative val="0"/>
          <c:cat>
            <c:strRef>
              <c:f>'Data 2.17'!$B$6:$B$10</c:f>
              <c:strCache>
                <c:ptCount val="5"/>
                <c:pt idx="0">
                  <c:v>2025</c:v>
                </c:pt>
                <c:pt idx="1">
                  <c:v>2026</c:v>
                </c:pt>
                <c:pt idx="2">
                  <c:v>2027</c:v>
                </c:pt>
                <c:pt idx="3">
                  <c:v>2028</c:v>
                </c:pt>
                <c:pt idx="4">
                  <c:v>2029</c:v>
                </c:pt>
              </c:strCache>
            </c:strRef>
          </c:cat>
          <c:val>
            <c:numRef>
              <c:f>'Data 2.17'!$D$6:$D$10</c:f>
              <c:numCache>
                <c:formatCode>0.0</c:formatCode>
                <c:ptCount val="5"/>
                <c:pt idx="0">
                  <c:v>144.6</c:v>
                </c:pt>
                <c:pt idx="1">
                  <c:v>149.80000000000001</c:v>
                </c:pt>
                <c:pt idx="2">
                  <c:v>152.6</c:v>
                </c:pt>
                <c:pt idx="3">
                  <c:v>157.69999999999999</c:v>
                </c:pt>
                <c:pt idx="4">
                  <c:v>162.9</c:v>
                </c:pt>
              </c:numCache>
            </c:numRef>
          </c:val>
          <c:extLst>
            <c:ext xmlns:c16="http://schemas.microsoft.com/office/drawing/2014/chart" uri="{C3380CC4-5D6E-409C-BE32-E72D297353CC}">
              <c16:uniqueId val="{00000001-8126-474A-B845-D6A47945F5F6}"/>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9525">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min val="105"/>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majorUnit val="10"/>
      </c:valAx>
      <c:spPr>
        <a:noFill/>
        <a:ln w="25400">
          <a:noFill/>
        </a:ln>
      </c:spPr>
    </c:plotArea>
    <c:legend>
      <c:legendPos val="b"/>
      <c:layout>
        <c:manualLayout>
          <c:xMode val="edge"/>
          <c:yMode val="edge"/>
          <c:x val="7.9115190772945154E-2"/>
          <c:y val="0.93579088356474105"/>
          <c:w val="0.84176961845410969"/>
          <c:h val="6.4209116435258895E-2"/>
        </c:manualLayout>
      </c:layout>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800" b="1">
                <a:solidFill>
                  <a:sysClr val="windowText" lastClr="000000"/>
                </a:solidFill>
              </a:rPr>
              <a:t>Percentage</a:t>
            </a:r>
            <a:r>
              <a:rPr lang="en-NZ" sz="1800" b="1" baseline="0">
                <a:solidFill>
                  <a:sysClr val="windowText" lastClr="000000"/>
                </a:solidFill>
              </a:rPr>
              <a:t> points contribution</a:t>
            </a:r>
            <a:endParaRPr lang="en-NZ" sz="1800" b="1">
              <a:solidFill>
                <a:sysClr val="windowText" lastClr="000000"/>
              </a:solidFill>
            </a:endParaRPr>
          </a:p>
        </c:rich>
      </c:tx>
      <c:layout>
        <c:manualLayout>
          <c:xMode val="edge"/>
          <c:yMode val="edge"/>
          <c:x val="1.0937853078149776E-2"/>
          <c:y val="2.0979626304949275E-2"/>
        </c:manualLayout>
      </c:layout>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0576266602848162E-2"/>
          <c:y val="0.10256955819880491"/>
          <c:w val="0.93301695377992722"/>
          <c:h val="0.65923260379854098"/>
        </c:manualLayout>
      </c:layout>
      <c:barChart>
        <c:barDir val="col"/>
        <c:grouping val="stacked"/>
        <c:varyColors val="0"/>
        <c:ser>
          <c:idx val="1"/>
          <c:order val="0"/>
          <c:tx>
            <c:strRef>
              <c:f>'Data 1.4'!$B$8</c:f>
              <c:strCache>
                <c:ptCount val="1"/>
                <c:pt idx="0">
                  <c:v>Goods exports</c:v>
                </c:pt>
              </c:strCache>
            </c:strRef>
          </c:tx>
          <c:spPr>
            <a:solidFill>
              <a:srgbClr val="0083AC"/>
            </a:solidFill>
            <a:ln>
              <a:noFill/>
            </a:ln>
            <a:effectLst/>
          </c:spPr>
          <c:invertIfNegative val="0"/>
          <c:cat>
            <c:strRef>
              <c:extLst>
                <c:ext xmlns:c15="http://schemas.microsoft.com/office/drawing/2012/chart" uri="{02D57815-91ED-43cb-92C2-25804820EDAC}">
                  <c15:fullRef>
                    <c15:sqref>'Data 1.4'!$C$5:$O$5</c15:sqref>
                  </c15:fullRef>
                </c:ext>
              </c:extLst>
              <c:f>'Data 1.4'!$E$5:$N$5</c:f>
              <c:strCache>
                <c:ptCount val="10"/>
                <c:pt idx="0">
                  <c:v>Dec-23</c:v>
                </c:pt>
                <c:pt idx="1">
                  <c:v>Mar-24</c:v>
                </c:pt>
                <c:pt idx="2">
                  <c:v>Jun-24</c:v>
                </c:pt>
                <c:pt idx="3">
                  <c:v>Sep-24</c:v>
                </c:pt>
                <c:pt idx="4">
                  <c:v>Dec-24</c:v>
                </c:pt>
                <c:pt idx="5">
                  <c:v>Mar-25</c:v>
                </c:pt>
                <c:pt idx="6">
                  <c:v>Jun-25</c:v>
                </c:pt>
                <c:pt idx="7">
                  <c:v>Sep-25</c:v>
                </c:pt>
                <c:pt idx="8">
                  <c:v>Dec-25</c:v>
                </c:pt>
                <c:pt idx="9">
                  <c:v>Mar-26</c:v>
                </c:pt>
              </c:strCache>
            </c:strRef>
          </c:cat>
          <c:val>
            <c:numRef>
              <c:extLst>
                <c:ext xmlns:c15="http://schemas.microsoft.com/office/drawing/2012/chart" uri="{02D57815-91ED-43cb-92C2-25804820EDAC}">
                  <c15:fullRef>
                    <c15:sqref>'Data 1.4'!$C$8:$O$8</c15:sqref>
                  </c15:fullRef>
                </c:ext>
              </c:extLst>
              <c:f>'Data 1.4'!$E$8:$N$8</c:f>
              <c:numCache>
                <c:formatCode>0.0</c:formatCode>
                <c:ptCount val="10"/>
                <c:pt idx="0">
                  <c:v>0.49747118812702101</c:v>
                </c:pt>
                <c:pt idx="1">
                  <c:v>0.76953896740857408</c:v>
                </c:pt>
                <c:pt idx="2">
                  <c:v>-0.4757256190620231</c:v>
                </c:pt>
                <c:pt idx="3">
                  <c:v>4.575897499896002E-2</c:v>
                </c:pt>
                <c:pt idx="4">
                  <c:v>-5.873797270082793E-2</c:v>
                </c:pt>
                <c:pt idx="5">
                  <c:v>0.19469202069376718</c:v>
                </c:pt>
                <c:pt idx="6">
                  <c:v>-5.6150420300963167E-3</c:v>
                </c:pt>
                <c:pt idx="7">
                  <c:v>0.18238144777224294</c:v>
                </c:pt>
                <c:pt idx="8">
                  <c:v>0.11274138979468928</c:v>
                </c:pt>
                <c:pt idx="9">
                  <c:v>8.4035033535004258E-2</c:v>
                </c:pt>
              </c:numCache>
            </c:numRef>
          </c:val>
          <c:extLst>
            <c:ext xmlns:c16="http://schemas.microsoft.com/office/drawing/2014/chart" uri="{C3380CC4-5D6E-409C-BE32-E72D297353CC}">
              <c16:uniqueId val="{00000000-8EBE-4853-9CC8-9AED320ED455}"/>
            </c:ext>
          </c:extLst>
        </c:ser>
        <c:ser>
          <c:idx val="2"/>
          <c:order val="1"/>
          <c:tx>
            <c:strRef>
              <c:f>'Data 1.4'!$B$9</c:f>
              <c:strCache>
                <c:ptCount val="1"/>
                <c:pt idx="0">
                  <c:v>Services exports</c:v>
                </c:pt>
              </c:strCache>
            </c:strRef>
          </c:tx>
          <c:spPr>
            <a:solidFill>
              <a:srgbClr val="3E403A"/>
            </a:solidFill>
            <a:ln>
              <a:noFill/>
            </a:ln>
            <a:effectLst/>
          </c:spPr>
          <c:invertIfNegative val="0"/>
          <c:cat>
            <c:strRef>
              <c:extLst>
                <c:ext xmlns:c15="http://schemas.microsoft.com/office/drawing/2012/chart" uri="{02D57815-91ED-43cb-92C2-25804820EDAC}">
                  <c15:fullRef>
                    <c15:sqref>'Data 1.4'!$C$5:$O$5</c15:sqref>
                  </c15:fullRef>
                </c:ext>
              </c:extLst>
              <c:f>'Data 1.4'!$E$5:$N$5</c:f>
              <c:strCache>
                <c:ptCount val="10"/>
                <c:pt idx="0">
                  <c:v>Dec-23</c:v>
                </c:pt>
                <c:pt idx="1">
                  <c:v>Mar-24</c:v>
                </c:pt>
                <c:pt idx="2">
                  <c:v>Jun-24</c:v>
                </c:pt>
                <c:pt idx="3">
                  <c:v>Sep-24</c:v>
                </c:pt>
                <c:pt idx="4">
                  <c:v>Dec-24</c:v>
                </c:pt>
                <c:pt idx="5">
                  <c:v>Mar-25</c:v>
                </c:pt>
                <c:pt idx="6">
                  <c:v>Jun-25</c:v>
                </c:pt>
                <c:pt idx="7">
                  <c:v>Sep-25</c:v>
                </c:pt>
                <c:pt idx="8">
                  <c:v>Dec-25</c:v>
                </c:pt>
                <c:pt idx="9">
                  <c:v>Mar-26</c:v>
                </c:pt>
              </c:strCache>
            </c:strRef>
          </c:cat>
          <c:val>
            <c:numRef>
              <c:extLst>
                <c:ext xmlns:c15="http://schemas.microsoft.com/office/drawing/2012/chart" uri="{02D57815-91ED-43cb-92C2-25804820EDAC}">
                  <c15:fullRef>
                    <c15:sqref>'Data 1.4'!$C$9:$O$9</c15:sqref>
                  </c15:fullRef>
                </c:ext>
              </c:extLst>
              <c:f>'Data 1.4'!$E$9:$N$9</c:f>
              <c:numCache>
                <c:formatCode>0.0</c:formatCode>
                <c:ptCount val="10"/>
                <c:pt idx="0">
                  <c:v>-0.32888372992841947</c:v>
                </c:pt>
                <c:pt idx="1">
                  <c:v>-0.23763142261090617</c:v>
                </c:pt>
                <c:pt idx="2">
                  <c:v>0.3107340748786625</c:v>
                </c:pt>
                <c:pt idx="3">
                  <c:v>8.735804317983277E-2</c:v>
                </c:pt>
                <c:pt idx="4">
                  <c:v>0.6363280375923025</c:v>
                </c:pt>
                <c:pt idx="5">
                  <c:v>8.3066339338964928E-2</c:v>
                </c:pt>
                <c:pt idx="6">
                  <c:v>0.14526740724659665</c:v>
                </c:pt>
                <c:pt idx="7">
                  <c:v>0.12106661622079799</c:v>
                </c:pt>
                <c:pt idx="8">
                  <c:v>0.11020136374076939</c:v>
                </c:pt>
                <c:pt idx="9">
                  <c:v>8.0892240819613423E-2</c:v>
                </c:pt>
              </c:numCache>
            </c:numRef>
          </c:val>
          <c:extLst>
            <c:ext xmlns:c16="http://schemas.microsoft.com/office/drawing/2014/chart" uri="{C3380CC4-5D6E-409C-BE32-E72D297353CC}">
              <c16:uniqueId val="{00000001-8EBE-4853-9CC8-9AED320ED455}"/>
            </c:ext>
          </c:extLst>
        </c:ser>
        <c:ser>
          <c:idx val="3"/>
          <c:order val="2"/>
          <c:tx>
            <c:strRef>
              <c:f>'Data 1.4'!$B$10</c:f>
              <c:strCache>
                <c:ptCount val="1"/>
                <c:pt idx="0">
                  <c:v>Goods imports</c:v>
                </c:pt>
              </c:strCache>
            </c:strRef>
          </c:tx>
          <c:spPr>
            <a:solidFill>
              <a:srgbClr val="67A854"/>
            </a:solidFill>
            <a:ln>
              <a:noFill/>
            </a:ln>
            <a:effectLst/>
          </c:spPr>
          <c:invertIfNegative val="0"/>
          <c:cat>
            <c:strRef>
              <c:extLst>
                <c:ext xmlns:c15="http://schemas.microsoft.com/office/drawing/2012/chart" uri="{02D57815-91ED-43cb-92C2-25804820EDAC}">
                  <c15:fullRef>
                    <c15:sqref>'Data 1.4'!$C$5:$O$5</c15:sqref>
                  </c15:fullRef>
                </c:ext>
              </c:extLst>
              <c:f>'Data 1.4'!$E$5:$N$5</c:f>
              <c:strCache>
                <c:ptCount val="10"/>
                <c:pt idx="0">
                  <c:v>Dec-23</c:v>
                </c:pt>
                <c:pt idx="1">
                  <c:v>Mar-24</c:v>
                </c:pt>
                <c:pt idx="2">
                  <c:v>Jun-24</c:v>
                </c:pt>
                <c:pt idx="3">
                  <c:v>Sep-24</c:v>
                </c:pt>
                <c:pt idx="4">
                  <c:v>Dec-24</c:v>
                </c:pt>
                <c:pt idx="5">
                  <c:v>Mar-25</c:v>
                </c:pt>
                <c:pt idx="6">
                  <c:v>Jun-25</c:v>
                </c:pt>
                <c:pt idx="7">
                  <c:v>Sep-25</c:v>
                </c:pt>
                <c:pt idx="8">
                  <c:v>Dec-25</c:v>
                </c:pt>
                <c:pt idx="9">
                  <c:v>Mar-26</c:v>
                </c:pt>
              </c:strCache>
            </c:strRef>
          </c:cat>
          <c:val>
            <c:numRef>
              <c:extLst>
                <c:ext xmlns:c15="http://schemas.microsoft.com/office/drawing/2012/chart" uri="{02D57815-91ED-43cb-92C2-25804820EDAC}">
                  <c15:fullRef>
                    <c15:sqref>'Data 1.4'!$C$10:$O$10</c15:sqref>
                  </c15:fullRef>
                </c:ext>
              </c:extLst>
              <c:f>'Data 1.4'!$E$10:$N$10</c:f>
              <c:numCache>
                <c:formatCode>0.0</c:formatCode>
                <c:ptCount val="10"/>
                <c:pt idx="0">
                  <c:v>1.2768427161926872</c:v>
                </c:pt>
                <c:pt idx="1">
                  <c:v>-1.5321700446249706</c:v>
                </c:pt>
                <c:pt idx="2">
                  <c:v>0.10311971511460037</c:v>
                </c:pt>
                <c:pt idx="3">
                  <c:v>0.60041321741059661</c:v>
                </c:pt>
                <c:pt idx="4">
                  <c:v>-0.58458268068919228</c:v>
                </c:pt>
                <c:pt idx="5">
                  <c:v>-6.4716570271432128E-2</c:v>
                </c:pt>
                <c:pt idx="6">
                  <c:v>0.11275079234614838</c:v>
                </c:pt>
                <c:pt idx="7">
                  <c:v>-9.6721927973630259E-2</c:v>
                </c:pt>
                <c:pt idx="8">
                  <c:v>-0.12692529015610243</c:v>
                </c:pt>
                <c:pt idx="9">
                  <c:v>-0.11017651953109016</c:v>
                </c:pt>
              </c:numCache>
            </c:numRef>
          </c:val>
          <c:extLst>
            <c:ext xmlns:c16="http://schemas.microsoft.com/office/drawing/2014/chart" uri="{C3380CC4-5D6E-409C-BE32-E72D297353CC}">
              <c16:uniqueId val="{00000002-8EBE-4853-9CC8-9AED320ED455}"/>
            </c:ext>
          </c:extLst>
        </c:ser>
        <c:ser>
          <c:idx val="4"/>
          <c:order val="3"/>
          <c:tx>
            <c:strRef>
              <c:f>'Data 1.4'!$B$11</c:f>
              <c:strCache>
                <c:ptCount val="1"/>
                <c:pt idx="0">
                  <c:v>Services imports</c:v>
                </c:pt>
              </c:strCache>
            </c:strRef>
          </c:tx>
          <c:spPr>
            <a:solidFill>
              <a:srgbClr val="A9A7A5"/>
            </a:solidFill>
            <a:ln>
              <a:noFill/>
            </a:ln>
            <a:effectLst/>
          </c:spPr>
          <c:invertIfNegative val="0"/>
          <c:cat>
            <c:strRef>
              <c:extLst>
                <c:ext xmlns:c15="http://schemas.microsoft.com/office/drawing/2012/chart" uri="{02D57815-91ED-43cb-92C2-25804820EDAC}">
                  <c15:fullRef>
                    <c15:sqref>'Data 1.4'!$C$5:$O$5</c15:sqref>
                  </c15:fullRef>
                </c:ext>
              </c:extLst>
              <c:f>'Data 1.4'!$E$5:$N$5</c:f>
              <c:strCache>
                <c:ptCount val="10"/>
                <c:pt idx="0">
                  <c:v>Dec-23</c:v>
                </c:pt>
                <c:pt idx="1">
                  <c:v>Mar-24</c:v>
                </c:pt>
                <c:pt idx="2">
                  <c:v>Jun-24</c:v>
                </c:pt>
                <c:pt idx="3">
                  <c:v>Sep-24</c:v>
                </c:pt>
                <c:pt idx="4">
                  <c:v>Dec-24</c:v>
                </c:pt>
                <c:pt idx="5">
                  <c:v>Mar-25</c:v>
                </c:pt>
                <c:pt idx="6">
                  <c:v>Jun-25</c:v>
                </c:pt>
                <c:pt idx="7">
                  <c:v>Sep-25</c:v>
                </c:pt>
                <c:pt idx="8">
                  <c:v>Dec-25</c:v>
                </c:pt>
                <c:pt idx="9">
                  <c:v>Mar-26</c:v>
                </c:pt>
              </c:strCache>
            </c:strRef>
          </c:cat>
          <c:val>
            <c:numRef>
              <c:extLst>
                <c:ext xmlns:c15="http://schemas.microsoft.com/office/drawing/2012/chart" uri="{02D57815-91ED-43cb-92C2-25804820EDAC}">
                  <c15:fullRef>
                    <c15:sqref>'Data 1.4'!$C$11:$O$11</c15:sqref>
                  </c15:fullRef>
                </c:ext>
              </c:extLst>
              <c:f>'Data 1.4'!$E$11:$N$11</c:f>
              <c:numCache>
                <c:formatCode>0.0</c:formatCode>
                <c:ptCount val="10"/>
                <c:pt idx="0">
                  <c:v>-0.19760661083934442</c:v>
                </c:pt>
                <c:pt idx="1">
                  <c:v>-9.1184150536743072E-2</c:v>
                </c:pt>
                <c:pt idx="2">
                  <c:v>-4.3997745115562828E-2</c:v>
                </c:pt>
                <c:pt idx="3">
                  <c:v>-0.18442253560186919</c:v>
                </c:pt>
                <c:pt idx="4">
                  <c:v>-0.11048332960393824</c:v>
                </c:pt>
                <c:pt idx="5">
                  <c:v>0.11040929832591335</c:v>
                </c:pt>
                <c:pt idx="6">
                  <c:v>8.5542303928750354E-2</c:v>
                </c:pt>
                <c:pt idx="7">
                  <c:v>1.3730561775408765E-2</c:v>
                </c:pt>
                <c:pt idx="8">
                  <c:v>-2.5446311873508911E-4</c:v>
                </c:pt>
                <c:pt idx="9">
                  <c:v>1.0248851554075355E-3</c:v>
                </c:pt>
              </c:numCache>
            </c:numRef>
          </c:val>
          <c:extLst>
            <c:ext xmlns:c16="http://schemas.microsoft.com/office/drawing/2014/chart" uri="{C3380CC4-5D6E-409C-BE32-E72D297353CC}">
              <c16:uniqueId val="{00000003-8EBE-4853-9CC8-9AED320ED455}"/>
            </c:ext>
          </c:extLst>
        </c:ser>
        <c:dLbls>
          <c:showLegendKey val="0"/>
          <c:showVal val="0"/>
          <c:showCatName val="0"/>
          <c:showSerName val="0"/>
          <c:showPercent val="0"/>
          <c:showBubbleSize val="0"/>
        </c:dLbls>
        <c:gapWidth val="219"/>
        <c:overlap val="100"/>
        <c:axId val="253886831"/>
        <c:axId val="253880111"/>
      </c:barChart>
      <c:lineChart>
        <c:grouping val="standard"/>
        <c:varyColors val="0"/>
        <c:ser>
          <c:idx val="5"/>
          <c:order val="4"/>
          <c:tx>
            <c:strRef>
              <c:f>'Data 1.4'!$B$12</c:f>
              <c:strCache>
                <c:ptCount val="1"/>
                <c:pt idx="0">
                  <c:v>Net exports</c:v>
                </c:pt>
              </c:strCache>
            </c:strRef>
          </c:tx>
          <c:spPr>
            <a:ln w="38100" cap="rnd">
              <a:solidFill>
                <a:schemeClr val="tx1"/>
              </a:solidFill>
              <a:round/>
            </a:ln>
            <a:effectLst/>
          </c:spPr>
          <c:marker>
            <c:symbol val="none"/>
          </c:marker>
          <c:cat>
            <c:strRef>
              <c:extLst>
                <c:ext xmlns:c15="http://schemas.microsoft.com/office/drawing/2012/chart" uri="{02D57815-91ED-43cb-92C2-25804820EDAC}">
                  <c15:fullRef>
                    <c15:sqref>'Data 1.4'!$C$5:$O$5</c15:sqref>
                  </c15:fullRef>
                </c:ext>
              </c:extLst>
              <c:f>'Data 1.4'!$E$5:$N$5</c:f>
              <c:strCache>
                <c:ptCount val="10"/>
                <c:pt idx="0">
                  <c:v>Dec-23</c:v>
                </c:pt>
                <c:pt idx="1">
                  <c:v>Mar-24</c:v>
                </c:pt>
                <c:pt idx="2">
                  <c:v>Jun-24</c:v>
                </c:pt>
                <c:pt idx="3">
                  <c:v>Sep-24</c:v>
                </c:pt>
                <c:pt idx="4">
                  <c:v>Dec-24</c:v>
                </c:pt>
                <c:pt idx="5">
                  <c:v>Mar-25</c:v>
                </c:pt>
                <c:pt idx="6">
                  <c:v>Jun-25</c:v>
                </c:pt>
                <c:pt idx="7">
                  <c:v>Sep-25</c:v>
                </c:pt>
                <c:pt idx="8">
                  <c:v>Dec-25</c:v>
                </c:pt>
                <c:pt idx="9">
                  <c:v>Mar-26</c:v>
                </c:pt>
              </c:strCache>
            </c:strRef>
          </c:cat>
          <c:val>
            <c:numRef>
              <c:extLst>
                <c:ext xmlns:c15="http://schemas.microsoft.com/office/drawing/2012/chart" uri="{02D57815-91ED-43cb-92C2-25804820EDAC}">
                  <c15:fullRef>
                    <c15:sqref>'Data 1.4'!$C$12:$O$12</c15:sqref>
                  </c15:fullRef>
                </c:ext>
              </c:extLst>
              <c:f>'Data 1.4'!$E$12:$N$12</c:f>
              <c:numCache>
                <c:formatCode>0.0</c:formatCode>
                <c:ptCount val="10"/>
                <c:pt idx="0">
                  <c:v>1.2478235635519443</c:v>
                </c:pt>
                <c:pt idx="1">
                  <c:v>-1.0914466503640459</c:v>
                </c:pt>
                <c:pt idx="2">
                  <c:v>-0.10586957418432306</c:v>
                </c:pt>
                <c:pt idx="3">
                  <c:v>0.54910769998752029</c:v>
                </c:pt>
                <c:pt idx="4">
                  <c:v>-0.11747594540165586</c:v>
                </c:pt>
                <c:pt idx="5">
                  <c:v>0.32345108808721201</c:v>
                </c:pt>
                <c:pt idx="6">
                  <c:v>0.33794546149139904</c:v>
                </c:pt>
                <c:pt idx="7">
                  <c:v>0.22045669779481819</c:v>
                </c:pt>
                <c:pt idx="8">
                  <c:v>9.5763000260621178E-2</c:v>
                </c:pt>
                <c:pt idx="9">
                  <c:v>5.5775639978938751E-2</c:v>
                </c:pt>
              </c:numCache>
            </c:numRef>
          </c:val>
          <c:smooth val="0"/>
          <c:extLst>
            <c:ext xmlns:c16="http://schemas.microsoft.com/office/drawing/2014/chart" uri="{C3380CC4-5D6E-409C-BE32-E72D297353CC}">
              <c16:uniqueId val="{00000004-8EBE-4853-9CC8-9AED320ED455}"/>
            </c:ext>
          </c:extLst>
        </c:ser>
        <c:dLbls>
          <c:showLegendKey val="0"/>
          <c:showVal val="0"/>
          <c:showCatName val="0"/>
          <c:showSerName val="0"/>
          <c:showPercent val="0"/>
          <c:showBubbleSize val="0"/>
        </c:dLbls>
        <c:marker val="1"/>
        <c:smooth val="0"/>
        <c:axId val="253886831"/>
        <c:axId val="253880111"/>
      </c:lineChart>
      <c:dateAx>
        <c:axId val="253886831"/>
        <c:scaling>
          <c:orientation val="minMax"/>
        </c:scaling>
        <c:delete val="0"/>
        <c:axPos val="b"/>
        <c:numFmt formatCode="General" sourceLinked="1"/>
        <c:majorTickMark val="none"/>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3880111"/>
        <c:crossesAt val="-6"/>
        <c:auto val="0"/>
        <c:lblOffset val="100"/>
        <c:baseTimeUnit val="days"/>
        <c:majorUnit val="1"/>
      </c:dateAx>
      <c:valAx>
        <c:axId val="253880111"/>
        <c:scaling>
          <c:orientation val="minMax"/>
          <c:min val="-2"/>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low"/>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3886831"/>
        <c:crossesAt val="6"/>
        <c:crossBetween val="between"/>
        <c:majorUnit val="1"/>
      </c:valAx>
      <c:spPr>
        <a:noFill/>
        <a:ln>
          <a:noFill/>
        </a:ln>
        <a:effectLst/>
      </c:spPr>
    </c:plotArea>
    <c:legend>
      <c:legendPos val="b"/>
      <c:layout>
        <c:manualLayout>
          <c:xMode val="edge"/>
          <c:yMode val="edge"/>
          <c:x val="0.12862539874823342"/>
          <c:y val="0.88174741149482294"/>
          <c:w val="0.76052698028131094"/>
          <c:h val="0.1056541633083266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lineChart>
        <c:grouping val="standard"/>
        <c:varyColors val="0"/>
        <c:ser>
          <c:idx val="1"/>
          <c:order val="0"/>
          <c:tx>
            <c:strRef>
              <c:f>'Data 2.18'!$C$4</c:f>
              <c:strCache>
                <c:ptCount val="1"/>
                <c:pt idx="0">
                  <c:v>Budget Update 2025</c:v>
                </c:pt>
              </c:strCache>
            </c:strRef>
          </c:tx>
          <c:spPr>
            <a:ln w="38100">
              <a:solidFill>
                <a:srgbClr val="0083AC"/>
              </a:solidFill>
            </a:ln>
          </c:spPr>
          <c:marker>
            <c:symbol val="none"/>
          </c:marker>
          <c:cat>
            <c:strRef>
              <c:f>'Data 2.18'!$B$6:$B$10</c:f>
              <c:strCache>
                <c:ptCount val="5"/>
                <c:pt idx="0">
                  <c:v>2025</c:v>
                </c:pt>
                <c:pt idx="1">
                  <c:v>2026</c:v>
                </c:pt>
                <c:pt idx="2">
                  <c:v>2027</c:v>
                </c:pt>
                <c:pt idx="3">
                  <c:v>2028</c:v>
                </c:pt>
                <c:pt idx="4">
                  <c:v>2029</c:v>
                </c:pt>
              </c:strCache>
            </c:strRef>
          </c:cat>
          <c:val>
            <c:numRef>
              <c:f>'Data 2.18'!$C$6:$C$10</c:f>
              <c:numCache>
                <c:formatCode>_(* #,##0.0_);_(* \(#,##0.0\);_(* "-"??_);_(@_)</c:formatCode>
                <c:ptCount val="5"/>
                <c:pt idx="0">
                  <c:v>185.6</c:v>
                </c:pt>
                <c:pt idx="1">
                  <c:v>200.2</c:v>
                </c:pt>
                <c:pt idx="2">
                  <c:v>218.4</c:v>
                </c:pt>
                <c:pt idx="3">
                  <c:v>230.2</c:v>
                </c:pt>
                <c:pt idx="4">
                  <c:v>238.5</c:v>
                </c:pt>
              </c:numCache>
            </c:numRef>
          </c:val>
          <c:smooth val="0"/>
          <c:extLst>
            <c:ext xmlns:c16="http://schemas.microsoft.com/office/drawing/2014/chart" uri="{C3380CC4-5D6E-409C-BE32-E72D297353CC}">
              <c16:uniqueId val="{00000000-D7F9-4DE1-8A60-BB89932291F0}"/>
            </c:ext>
          </c:extLst>
        </c:ser>
        <c:ser>
          <c:idx val="2"/>
          <c:order val="1"/>
          <c:tx>
            <c:strRef>
              <c:f>'Data 2.18'!$D$4</c:f>
              <c:strCache>
                <c:ptCount val="1"/>
                <c:pt idx="0">
                  <c:v>Half Year Update 2024</c:v>
                </c:pt>
              </c:strCache>
            </c:strRef>
          </c:tx>
          <c:spPr>
            <a:ln w="38100">
              <a:solidFill>
                <a:srgbClr val="3E403A"/>
              </a:solidFill>
            </a:ln>
          </c:spPr>
          <c:marker>
            <c:symbol val="none"/>
          </c:marker>
          <c:cat>
            <c:strRef>
              <c:f>'Data 2.18'!$B$6:$B$10</c:f>
              <c:strCache>
                <c:ptCount val="5"/>
                <c:pt idx="0">
                  <c:v>2025</c:v>
                </c:pt>
                <c:pt idx="1">
                  <c:v>2026</c:v>
                </c:pt>
                <c:pt idx="2">
                  <c:v>2027</c:v>
                </c:pt>
                <c:pt idx="3">
                  <c:v>2028</c:v>
                </c:pt>
                <c:pt idx="4">
                  <c:v>2029</c:v>
                </c:pt>
              </c:strCache>
            </c:strRef>
          </c:cat>
          <c:val>
            <c:numRef>
              <c:f>'Data 2.18'!$D$6:$D$10</c:f>
              <c:numCache>
                <c:formatCode>_(* #,##0.0_);_(* \(#,##0.0\);_(* "-"??_);_(@_)</c:formatCode>
                <c:ptCount val="5"/>
                <c:pt idx="0">
                  <c:v>192.8</c:v>
                </c:pt>
                <c:pt idx="1">
                  <c:v>202.9</c:v>
                </c:pt>
                <c:pt idx="2">
                  <c:v>220</c:v>
                </c:pt>
                <c:pt idx="3">
                  <c:v>228.6</c:v>
                </c:pt>
                <c:pt idx="4">
                  <c:v>234.1</c:v>
                </c:pt>
              </c:numCache>
            </c:numRef>
          </c:val>
          <c:smooth val="0"/>
          <c:extLst>
            <c:ext xmlns:c16="http://schemas.microsoft.com/office/drawing/2014/chart" uri="{C3380CC4-5D6E-409C-BE32-E72D297353CC}">
              <c16:uniqueId val="{00000001-D7F9-4DE1-8A60-BB89932291F0}"/>
            </c:ext>
          </c:extLst>
        </c:ser>
        <c:dLbls>
          <c:showLegendKey val="0"/>
          <c:showVal val="0"/>
          <c:showCatName val="0"/>
          <c:showSerName val="0"/>
          <c:showPercent val="0"/>
          <c:showBubbleSize val="0"/>
        </c:dLbls>
        <c:smooth val="0"/>
        <c:axId val="753102016"/>
        <c:axId val="753095352"/>
      </c:line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9525">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min val="150"/>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majorUnit val="20"/>
      </c:valAx>
      <c:spPr>
        <a:noFill/>
        <a:ln w="25400">
          <a:noFill/>
        </a:ln>
      </c:spPr>
    </c:plotArea>
    <c:legend>
      <c:legendPos val="b"/>
      <c:layout>
        <c:manualLayout>
          <c:xMode val="edge"/>
          <c:yMode val="edge"/>
          <c:x val="6.6194170332586497E-2"/>
          <c:y val="0.93018527848932919"/>
          <c:w val="0.86761151565778083"/>
          <c:h val="6.9814721510670849E-2"/>
        </c:manualLayout>
      </c:layout>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60520347246879"/>
          <c:y val="0.10833855799373042"/>
          <c:w val="0.78923020790926335"/>
          <c:h val="0.66791387799846402"/>
        </c:manualLayout>
      </c:layout>
      <c:lineChart>
        <c:grouping val="standard"/>
        <c:varyColors val="0"/>
        <c:ser>
          <c:idx val="1"/>
          <c:order val="0"/>
          <c:tx>
            <c:strRef>
              <c:f>'Data 2.19'!$C$4</c:f>
              <c:strCache>
                <c:ptCount val="1"/>
                <c:pt idx="0">
                  <c:v>OBEGALx</c:v>
                </c:pt>
              </c:strCache>
            </c:strRef>
          </c:tx>
          <c:spPr>
            <a:ln w="38100">
              <a:solidFill>
                <a:srgbClr val="0083AC"/>
              </a:solidFill>
            </a:ln>
          </c:spPr>
          <c:marker>
            <c:symbol val="none"/>
          </c:marker>
          <c:cat>
            <c:strRef>
              <c:f>'Data 2.19'!$B$6:$B$10</c:f>
              <c:strCache>
                <c:ptCount val="5"/>
                <c:pt idx="0">
                  <c:v>2025</c:v>
                </c:pt>
                <c:pt idx="1">
                  <c:v>2026</c:v>
                </c:pt>
                <c:pt idx="2">
                  <c:v>2027</c:v>
                </c:pt>
                <c:pt idx="3">
                  <c:v>2028</c:v>
                </c:pt>
                <c:pt idx="4">
                  <c:v>2029</c:v>
                </c:pt>
              </c:strCache>
            </c:strRef>
          </c:cat>
          <c:val>
            <c:numRef>
              <c:f>'Data 2.19'!$C$6:$C$10</c:f>
              <c:numCache>
                <c:formatCode>_(* #,##0.0_);_(* \(#,##0.0\);_(* "-"??_);_(@_)</c:formatCode>
                <c:ptCount val="5"/>
                <c:pt idx="0">
                  <c:v>-10.199999999999999</c:v>
                </c:pt>
                <c:pt idx="1">
                  <c:v>-12.1</c:v>
                </c:pt>
                <c:pt idx="2">
                  <c:v>-8.1</c:v>
                </c:pt>
                <c:pt idx="3">
                  <c:v>-3.1</c:v>
                </c:pt>
                <c:pt idx="4">
                  <c:v>0.2</c:v>
                </c:pt>
              </c:numCache>
            </c:numRef>
          </c:val>
          <c:smooth val="0"/>
          <c:extLst>
            <c:ext xmlns:c16="http://schemas.microsoft.com/office/drawing/2014/chart" uri="{C3380CC4-5D6E-409C-BE32-E72D297353CC}">
              <c16:uniqueId val="{00000000-C4B4-4ADA-B98B-4BBE4AF2CD53}"/>
            </c:ext>
          </c:extLst>
        </c:ser>
        <c:ser>
          <c:idx val="2"/>
          <c:order val="1"/>
          <c:tx>
            <c:strRef>
              <c:f>'Data 2.19'!$D$4</c:f>
              <c:strCache>
                <c:ptCount val="1"/>
                <c:pt idx="0">
                  <c:v>OBEGALx with higher operating allowances</c:v>
                </c:pt>
              </c:strCache>
            </c:strRef>
          </c:tx>
          <c:spPr>
            <a:ln w="38100">
              <a:solidFill>
                <a:srgbClr val="3E403A"/>
              </a:solidFill>
            </a:ln>
          </c:spPr>
          <c:marker>
            <c:symbol val="none"/>
          </c:marker>
          <c:cat>
            <c:strRef>
              <c:f>'Data 2.19'!$B$6:$B$10</c:f>
              <c:strCache>
                <c:ptCount val="5"/>
                <c:pt idx="0">
                  <c:v>2025</c:v>
                </c:pt>
                <c:pt idx="1">
                  <c:v>2026</c:v>
                </c:pt>
                <c:pt idx="2">
                  <c:v>2027</c:v>
                </c:pt>
                <c:pt idx="3">
                  <c:v>2028</c:v>
                </c:pt>
                <c:pt idx="4">
                  <c:v>2029</c:v>
                </c:pt>
              </c:strCache>
            </c:strRef>
          </c:cat>
          <c:val>
            <c:numRef>
              <c:f>'Data 2.19'!$D$6:$D$10</c:f>
              <c:numCache>
                <c:formatCode>_(* #,##0.0_);_(* \(#,##0.0\);_(* "-"??_);_(@_)</c:formatCode>
                <c:ptCount val="5"/>
                <c:pt idx="0">
                  <c:v>-10.199999999999999</c:v>
                </c:pt>
                <c:pt idx="1">
                  <c:v>-12.1</c:v>
                </c:pt>
                <c:pt idx="2">
                  <c:v>-9.1999999999999993</c:v>
                </c:pt>
                <c:pt idx="3">
                  <c:v>-5.2</c:v>
                </c:pt>
                <c:pt idx="4">
                  <c:v>-3</c:v>
                </c:pt>
              </c:numCache>
            </c:numRef>
          </c:val>
          <c:smooth val="0"/>
          <c:extLst>
            <c:ext xmlns:c16="http://schemas.microsoft.com/office/drawing/2014/chart" uri="{C3380CC4-5D6E-409C-BE32-E72D297353CC}">
              <c16:uniqueId val="{00000001-C4B4-4ADA-B98B-4BBE4AF2CD53}"/>
            </c:ext>
          </c:extLst>
        </c:ser>
        <c:ser>
          <c:idx val="0"/>
          <c:order val="2"/>
          <c:tx>
            <c:strRef>
              <c:f>'Data 2.19'!$E$4</c:f>
              <c:strCache>
                <c:ptCount val="1"/>
                <c:pt idx="0">
                  <c:v>OBEGALx with lower operating allowances</c:v>
                </c:pt>
              </c:strCache>
            </c:strRef>
          </c:tx>
          <c:spPr>
            <a:ln w="38100">
              <a:solidFill>
                <a:srgbClr val="67A854"/>
              </a:solidFill>
            </a:ln>
          </c:spPr>
          <c:marker>
            <c:symbol val="none"/>
          </c:marker>
          <c:cat>
            <c:strRef>
              <c:f>'Data 2.19'!$B$6:$B$10</c:f>
              <c:strCache>
                <c:ptCount val="5"/>
                <c:pt idx="0">
                  <c:v>2025</c:v>
                </c:pt>
                <c:pt idx="1">
                  <c:v>2026</c:v>
                </c:pt>
                <c:pt idx="2">
                  <c:v>2027</c:v>
                </c:pt>
                <c:pt idx="3">
                  <c:v>2028</c:v>
                </c:pt>
                <c:pt idx="4">
                  <c:v>2029</c:v>
                </c:pt>
              </c:strCache>
            </c:strRef>
          </c:cat>
          <c:val>
            <c:numRef>
              <c:f>'Data 2.19'!$E$6:$E$10</c:f>
              <c:numCache>
                <c:formatCode>_(* #,##0.0_);_(* \(#,##0.0\);_(* "-"??_);_(@_)</c:formatCode>
                <c:ptCount val="5"/>
                <c:pt idx="0">
                  <c:v>-10.199999999999999</c:v>
                </c:pt>
                <c:pt idx="1">
                  <c:v>-12.1</c:v>
                </c:pt>
                <c:pt idx="2">
                  <c:v>-7.1</c:v>
                </c:pt>
                <c:pt idx="3">
                  <c:v>-1</c:v>
                </c:pt>
                <c:pt idx="4">
                  <c:v>3.4</c:v>
                </c:pt>
              </c:numCache>
            </c:numRef>
          </c:val>
          <c:smooth val="0"/>
          <c:extLst>
            <c:ext xmlns:c16="http://schemas.microsoft.com/office/drawing/2014/chart" uri="{C3380CC4-5D6E-409C-BE32-E72D297353CC}">
              <c16:uniqueId val="{00000002-C4B4-4ADA-B98B-4BBE4AF2CD53}"/>
            </c:ext>
          </c:extLst>
        </c:ser>
        <c:dLbls>
          <c:showLegendKey val="0"/>
          <c:showVal val="0"/>
          <c:showCatName val="0"/>
          <c:showSerName val="0"/>
          <c:showPercent val="0"/>
          <c:showBubbleSize val="0"/>
        </c:dLbls>
        <c:smooth val="0"/>
        <c:axId val="753102016"/>
        <c:axId val="753095352"/>
      </c:lineChart>
      <c:catAx>
        <c:axId val="753102016"/>
        <c:scaling>
          <c:orientation val="minMax"/>
        </c:scaling>
        <c:delete val="0"/>
        <c:axPos val="b"/>
        <c:title>
          <c:tx>
            <c:rich>
              <a:bodyPr/>
              <a:lstStyle/>
              <a:p>
                <a:pPr>
                  <a:defRPr/>
                </a:pPr>
                <a:r>
                  <a:rPr lang="en-NZ" b="1"/>
                  <a:t>Year ending 30 June</a:t>
                </a:r>
              </a:p>
            </c:rich>
          </c:tx>
          <c:layout>
            <c:manualLayout>
              <c:xMode val="edge"/>
              <c:yMode val="edge"/>
              <c:x val="0.39661981651286499"/>
              <c:y val="0.86175037432886092"/>
            </c:manualLayout>
          </c:layout>
          <c:overlay val="0"/>
        </c:title>
        <c:numFmt formatCode="General" sourceLinked="1"/>
        <c:majorTickMark val="out"/>
        <c:minorTickMark val="none"/>
        <c:tickLblPos val="low"/>
        <c:spPr>
          <a:ln w="9525">
            <a:solidFill>
              <a:schemeClr val="tx1"/>
            </a:solidFill>
          </a:ln>
        </c:spPr>
        <c:txPr>
          <a:bodyPr rot="0" vert="horz" anchor="ctr" anchorCtr="1"/>
          <a:lstStyle/>
          <a:p>
            <a:pPr>
              <a:defRPr/>
            </a:pPr>
            <a:endParaRPr lang="en-US"/>
          </a:p>
        </c:txPr>
        <c:crossAx val="753095352"/>
        <c:crossesAt val="0"/>
        <c:auto val="1"/>
        <c:lblAlgn val="ctr"/>
        <c:lblOffset val="100"/>
        <c:noMultiLvlLbl val="0"/>
      </c:catAx>
      <c:valAx>
        <c:axId val="753095352"/>
        <c:scaling>
          <c:orientation val="minMax"/>
          <c:max val="10"/>
          <c:min val="-20"/>
        </c:scaling>
        <c:delete val="0"/>
        <c:axPos val="l"/>
        <c:majorGridlines>
          <c:spPr>
            <a:ln>
              <a:solidFill>
                <a:srgbClr val="868686"/>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minorUnit val="1"/>
      </c:valAx>
      <c:spPr>
        <a:noFill/>
        <a:ln w="25400">
          <a:noFill/>
        </a:ln>
      </c:spPr>
    </c:plotArea>
    <c:legend>
      <c:legendPos val="b"/>
      <c:layout>
        <c:manualLayout>
          <c:xMode val="edge"/>
          <c:yMode val="edge"/>
          <c:x val="8.3263721765641785E-3"/>
          <c:y val="0.93183828287238357"/>
          <c:w val="0.99167362782343582"/>
          <c:h val="6.8161717127616414E-2"/>
        </c:manualLayout>
      </c:layout>
      <c:overlay val="0"/>
      <c:txPr>
        <a:bodyPr/>
        <a:lstStyle/>
        <a:p>
          <a:pPr>
            <a:defRPr sz="1400"/>
          </a:pPr>
          <a:endParaRPr lang="en-US"/>
        </a:p>
      </c:txPr>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58823956775428E-2"/>
          <c:y val="8.5353879069979169E-2"/>
          <c:w val="0.93116391007192578"/>
          <c:h val="0.74612709372203045"/>
        </c:manualLayout>
      </c:layout>
      <c:areaChart>
        <c:grouping val="stacked"/>
        <c:varyColors val="0"/>
        <c:ser>
          <c:idx val="4"/>
          <c:order val="3"/>
          <c:tx>
            <c:v>Structural Balance dummy series</c:v>
          </c:tx>
          <c:spPr>
            <a:noFill/>
            <a:ln>
              <a:noFill/>
            </a:ln>
            <a:effectLst/>
          </c:spPr>
          <c:cat>
            <c:strRef>
              <c:f>'Data 2.20'!$D$4:$T$4</c:f>
              <c:strCache>
                <c:ptCount val="17"/>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strCache>
            </c:strRef>
          </c:cat>
          <c:val>
            <c:numRef>
              <c:f>'Data 2.20'!$D$8:$V$8</c:f>
              <c:numCache>
                <c:formatCode>0.00</c:formatCode>
                <c:ptCount val="19"/>
                <c:pt idx="0">
                  <c:v>-4.4179085673112857</c:v>
                </c:pt>
                <c:pt idx="1">
                  <c:v>-3.4961605893182037</c:v>
                </c:pt>
                <c:pt idx="2">
                  <c:v>-1.8672169519090551</c:v>
                </c:pt>
                <c:pt idx="3">
                  <c:v>-0.8206468091526451</c:v>
                </c:pt>
                <c:pt idx="4">
                  <c:v>0.46946437075444902</c:v>
                </c:pt>
                <c:pt idx="5">
                  <c:v>1.1747332869553591</c:v>
                </c:pt>
                <c:pt idx="6">
                  <c:v>1.6497067484644072</c:v>
                </c:pt>
                <c:pt idx="7">
                  <c:v>1.7415523867949849</c:v>
                </c:pt>
                <c:pt idx="8">
                  <c:v>2.1899011141741682</c:v>
                </c:pt>
                <c:pt idx="9">
                  <c:v>-2.806337060348167</c:v>
                </c:pt>
                <c:pt idx="10">
                  <c:v>0.14252515742549926</c:v>
                </c:pt>
                <c:pt idx="11">
                  <c:v>0.70327979028062604</c:v>
                </c:pt>
                <c:pt idx="12">
                  <c:v>-1.843172511298903</c:v>
                </c:pt>
                <c:pt idx="13">
                  <c:v>-1.9345878264997132</c:v>
                </c:pt>
                <c:pt idx="14">
                  <c:v>-0.83836457188339975</c:v>
                </c:pt>
                <c:pt idx="15">
                  <c:v>-1.8243947989772038</c:v>
                </c:pt>
                <c:pt idx="16">
                  <c:v>-1.199986672151657</c:v>
                </c:pt>
                <c:pt idx="17">
                  <c:v>-0.40903826372787228</c:v>
                </c:pt>
                <c:pt idx="18">
                  <c:v>0.14426879226099573</c:v>
                </c:pt>
              </c:numCache>
            </c:numRef>
          </c:val>
          <c:extLst>
            <c:ext xmlns:c16="http://schemas.microsoft.com/office/drawing/2014/chart" uri="{C3380CC4-5D6E-409C-BE32-E72D297353CC}">
              <c16:uniqueId val="{00000001-BD8F-4091-992E-A3AC65859928}"/>
            </c:ext>
          </c:extLst>
        </c:ser>
        <c:ser>
          <c:idx val="3"/>
          <c:order val="4"/>
          <c:tx>
            <c:strRef>
              <c:f>'Data 2.20'!$B$9</c:f>
              <c:strCache>
                <c:ptCount val="1"/>
                <c:pt idx="0">
                  <c:v>One-off adjustments</c:v>
                </c:pt>
              </c:strCache>
            </c:strRef>
          </c:tx>
          <c:spPr>
            <a:solidFill>
              <a:schemeClr val="accent3">
                <a:lumMod val="20000"/>
                <a:lumOff val="80000"/>
              </a:schemeClr>
            </a:solidFill>
            <a:ln>
              <a:noFill/>
            </a:ln>
            <a:effectLst/>
          </c:spPr>
          <c:cat>
            <c:strRef>
              <c:f>'Data 2.20'!$D$4:$T$4</c:f>
              <c:strCache>
                <c:ptCount val="17"/>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strCache>
            </c:strRef>
          </c:cat>
          <c:val>
            <c:numRef>
              <c:f>'Data 2.20'!$D$9:$V$9</c:f>
              <c:numCache>
                <c:formatCode>0.00</c:formatCode>
                <c:ptCount val="19"/>
                <c:pt idx="0">
                  <c:v>-4.3254621061530374</c:v>
                </c:pt>
                <c:pt idx="1">
                  <c:v>-0.87082382683989001</c:v>
                </c:pt>
                <c:pt idx="2">
                  <c:v>-0.11941542110995296</c:v>
                </c:pt>
                <c:pt idx="3">
                  <c:v>-0.13519863208844149</c:v>
                </c:pt>
                <c:pt idx="4">
                  <c:v>2.2196501185696698E-2</c:v>
                </c:pt>
                <c:pt idx="5">
                  <c:v>-0.22610595471409742</c:v>
                </c:pt>
                <c:pt idx="6">
                  <c:v>0</c:v>
                </c:pt>
                <c:pt idx="7">
                  <c:v>0</c:v>
                </c:pt>
                <c:pt idx="8">
                  <c:v>0</c:v>
                </c:pt>
                <c:pt idx="9">
                  <c:v>-4.1290938212463235</c:v>
                </c:pt>
                <c:pt idx="10">
                  <c:v>-1.7144849450584947</c:v>
                </c:pt>
                <c:pt idx="11">
                  <c:v>-4.4737198437868519</c:v>
                </c:pt>
                <c:pt idx="12">
                  <c:v>-0.96427140132419387</c:v>
                </c:pt>
                <c:pt idx="13">
                  <c:v>-0.29445458068555369</c:v>
                </c:pt>
                <c:pt idx="14">
                  <c:v>-0.40122509044856824</c:v>
                </c:pt>
                <c:pt idx="15">
                  <c:v>-7.6542207197046255E-2</c:v>
                </c:pt>
                <c:pt idx="16">
                  <c:v>-8.2349021192759664E-2</c:v>
                </c:pt>
                <c:pt idx="17">
                  <c:v>-6.0375270886358148E-2</c:v>
                </c:pt>
                <c:pt idx="18">
                  <c:v>-7.3430449242745971E-2</c:v>
                </c:pt>
              </c:numCache>
            </c:numRef>
          </c:val>
          <c:extLst>
            <c:ext xmlns:c16="http://schemas.microsoft.com/office/drawing/2014/chart" uri="{C3380CC4-5D6E-409C-BE32-E72D297353CC}">
              <c16:uniqueId val="{00000003-BD8F-4091-992E-A3AC65859928}"/>
            </c:ext>
          </c:extLst>
        </c:ser>
        <c:dLbls>
          <c:showLegendKey val="0"/>
          <c:showVal val="0"/>
          <c:showCatName val="0"/>
          <c:showSerName val="0"/>
          <c:showPercent val="0"/>
          <c:showBubbleSize val="0"/>
        </c:dLbls>
        <c:axId val="1061095296"/>
        <c:axId val="1061095624"/>
      </c:areaChart>
      <c:lineChart>
        <c:grouping val="standard"/>
        <c:varyColors val="0"/>
        <c:ser>
          <c:idx val="2"/>
          <c:order val="0"/>
          <c:tx>
            <c:strRef>
              <c:f>'Data 2.20'!$B$6</c:f>
              <c:strCache>
                <c:ptCount val="1"/>
                <c:pt idx="0">
                  <c:v>OBEGALx</c:v>
                </c:pt>
              </c:strCache>
            </c:strRef>
          </c:tx>
          <c:spPr>
            <a:ln w="28575" cap="rnd">
              <a:solidFill>
                <a:srgbClr val="0083AC"/>
              </a:solidFill>
              <a:round/>
            </a:ln>
            <a:effectLst/>
          </c:spPr>
          <c:marker>
            <c:symbol val="none"/>
          </c:marker>
          <c:cat>
            <c:strRef>
              <c:f>'Data 2.20'!$D$4:$V$4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2.20'!$D$6:$V$6</c:f>
              <c:numCache>
                <c:formatCode>0.00</c:formatCode>
                <c:ptCount val="19"/>
                <c:pt idx="0">
                  <c:v>-9.4539455145048397</c:v>
                </c:pt>
                <c:pt idx="1">
                  <c:v>-4.9339044715428519</c:v>
                </c:pt>
                <c:pt idx="2">
                  <c:v>-2.6289349850371582</c:v>
                </c:pt>
                <c:pt idx="3">
                  <c:v>-1.5896207263650188</c:v>
                </c:pt>
                <c:pt idx="4">
                  <c:v>0.13438972536067298</c:v>
                </c:pt>
                <c:pt idx="5">
                  <c:v>0.81698591132640608</c:v>
                </c:pt>
                <c:pt idx="6">
                  <c:v>1.6929368987995506</c:v>
                </c:pt>
                <c:pt idx="7">
                  <c:v>2.0231907645529623</c:v>
                </c:pt>
                <c:pt idx="8">
                  <c:v>2.7731688737229856</c:v>
                </c:pt>
                <c:pt idx="9">
                  <c:v>-6.6241452025812055</c:v>
                </c:pt>
                <c:pt idx="10">
                  <c:v>-0.75835546808668897</c:v>
                </c:pt>
                <c:pt idx="11">
                  <c:v>-2.4268948351173698</c:v>
                </c:pt>
                <c:pt idx="12">
                  <c:v>-1.828322103675184</c:v>
                </c:pt>
                <c:pt idx="13">
                  <c:v>-2.0948231625884115</c:v>
                </c:pt>
                <c:pt idx="14">
                  <c:v>-2.2839413892379334</c:v>
                </c:pt>
                <c:pt idx="15">
                  <c:v>-2.604077932127054</c:v>
                </c:pt>
                <c:pt idx="16">
                  <c:v>-1.6898522556674886</c:v>
                </c:pt>
                <c:pt idx="17">
                  <c:v>-0.61550156512117993</c:v>
                </c:pt>
                <c:pt idx="18">
                  <c:v>4.0800731515171385E-2</c:v>
                </c:pt>
              </c:numCache>
            </c:numRef>
          </c:val>
          <c:smooth val="0"/>
          <c:extLst>
            <c:ext xmlns:c16="http://schemas.microsoft.com/office/drawing/2014/chart" uri="{C3380CC4-5D6E-409C-BE32-E72D297353CC}">
              <c16:uniqueId val="{00000005-BD8F-4091-992E-A3AC65859928}"/>
            </c:ext>
          </c:extLst>
        </c:ser>
        <c:ser>
          <c:idx val="0"/>
          <c:order val="1"/>
          <c:tx>
            <c:strRef>
              <c:f>'Data 2.20'!$B$7</c:f>
              <c:strCache>
                <c:ptCount val="1"/>
                <c:pt idx="0">
                  <c:v>Cyclically-adjusted balance</c:v>
                </c:pt>
              </c:strCache>
            </c:strRef>
          </c:tx>
          <c:spPr>
            <a:ln w="28575" cap="rnd">
              <a:solidFill>
                <a:srgbClr val="67A854"/>
              </a:solidFill>
              <a:round/>
            </a:ln>
            <a:effectLst/>
          </c:spPr>
          <c:marker>
            <c:symbol val="none"/>
          </c:marker>
          <c:cat>
            <c:strRef>
              <c:f>'Data 2.20'!$D$4:$V$4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2.20'!$D$7:$V$7</c:f>
              <c:numCache>
                <c:formatCode>0.00</c:formatCode>
                <c:ptCount val="19"/>
                <c:pt idx="0">
                  <c:v>-8.7433706734643231</c:v>
                </c:pt>
                <c:pt idx="1">
                  <c:v>-4.3669844161580942</c:v>
                </c:pt>
                <c:pt idx="2">
                  <c:v>-1.9866323730190081</c:v>
                </c:pt>
                <c:pt idx="3">
                  <c:v>-0.95584544124108672</c:v>
                </c:pt>
                <c:pt idx="4">
                  <c:v>0.49166087194014579</c:v>
                </c:pt>
                <c:pt idx="5">
                  <c:v>0.94862733224126194</c:v>
                </c:pt>
                <c:pt idx="6">
                  <c:v>1.6497067484644072</c:v>
                </c:pt>
                <c:pt idx="7">
                  <c:v>1.7415523867949849</c:v>
                </c:pt>
                <c:pt idx="8">
                  <c:v>2.1899011141741682</c:v>
                </c:pt>
                <c:pt idx="9">
                  <c:v>-6.9354308815944901</c:v>
                </c:pt>
                <c:pt idx="10">
                  <c:v>-1.5719597876329954</c:v>
                </c:pt>
                <c:pt idx="11">
                  <c:v>-3.7704400535062259</c:v>
                </c:pt>
                <c:pt idx="12">
                  <c:v>-2.8074439126230968</c:v>
                </c:pt>
                <c:pt idx="13">
                  <c:v>-2.229042407185267</c:v>
                </c:pt>
                <c:pt idx="14">
                  <c:v>-1.2395896623319682</c:v>
                </c:pt>
                <c:pt idx="15">
                  <c:v>-1.9009370061742499</c:v>
                </c:pt>
                <c:pt idx="16">
                  <c:v>-1.2823356933444168</c:v>
                </c:pt>
                <c:pt idx="17">
                  <c:v>-0.46941353461423041</c:v>
                </c:pt>
                <c:pt idx="18">
                  <c:v>7.0838343018249691E-2</c:v>
                </c:pt>
              </c:numCache>
            </c:numRef>
          </c:val>
          <c:smooth val="0"/>
          <c:extLst>
            <c:ext xmlns:c16="http://schemas.microsoft.com/office/drawing/2014/chart" uri="{C3380CC4-5D6E-409C-BE32-E72D297353CC}">
              <c16:uniqueId val="{00000007-BD8F-4091-992E-A3AC65859928}"/>
            </c:ext>
          </c:extLst>
        </c:ser>
        <c:ser>
          <c:idx val="1"/>
          <c:order val="2"/>
          <c:tx>
            <c:strRef>
              <c:f>'Data 2.20'!$B$8</c:f>
              <c:strCache>
                <c:ptCount val="1"/>
                <c:pt idx="0">
                  <c:v>Structural Balance</c:v>
                </c:pt>
              </c:strCache>
            </c:strRef>
          </c:tx>
          <c:spPr>
            <a:ln w="28575" cap="rnd">
              <a:solidFill>
                <a:schemeClr val="tx1"/>
              </a:solidFill>
              <a:prstDash val="sysDash"/>
              <a:round/>
            </a:ln>
            <a:effectLst/>
          </c:spPr>
          <c:marker>
            <c:symbol val="none"/>
          </c:marker>
          <c:cat>
            <c:strRef>
              <c:f>'Data 2.20'!$D$4:$V$4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2.20'!$D$8:$V$8</c:f>
              <c:numCache>
                <c:formatCode>0.00</c:formatCode>
                <c:ptCount val="19"/>
                <c:pt idx="0">
                  <c:v>-4.4179085673112857</c:v>
                </c:pt>
                <c:pt idx="1">
                  <c:v>-3.4961605893182037</c:v>
                </c:pt>
                <c:pt idx="2">
                  <c:v>-1.8672169519090551</c:v>
                </c:pt>
                <c:pt idx="3">
                  <c:v>-0.8206468091526451</c:v>
                </c:pt>
                <c:pt idx="4">
                  <c:v>0.46946437075444902</c:v>
                </c:pt>
                <c:pt idx="5">
                  <c:v>1.1747332869553591</c:v>
                </c:pt>
                <c:pt idx="6">
                  <c:v>1.6497067484644072</c:v>
                </c:pt>
                <c:pt idx="7">
                  <c:v>1.7415523867949849</c:v>
                </c:pt>
                <c:pt idx="8">
                  <c:v>2.1899011141741682</c:v>
                </c:pt>
                <c:pt idx="9">
                  <c:v>-2.806337060348167</c:v>
                </c:pt>
                <c:pt idx="10">
                  <c:v>0.14252515742549926</c:v>
                </c:pt>
                <c:pt idx="11">
                  <c:v>0.70327979028062604</c:v>
                </c:pt>
                <c:pt idx="12">
                  <c:v>-1.843172511298903</c:v>
                </c:pt>
                <c:pt idx="13">
                  <c:v>-1.9345878264997132</c:v>
                </c:pt>
                <c:pt idx="14">
                  <c:v>-0.83836457188339975</c:v>
                </c:pt>
                <c:pt idx="15">
                  <c:v>-1.8243947989772038</c:v>
                </c:pt>
                <c:pt idx="16">
                  <c:v>-1.199986672151657</c:v>
                </c:pt>
                <c:pt idx="17">
                  <c:v>-0.40903826372787228</c:v>
                </c:pt>
                <c:pt idx="18">
                  <c:v>0.14426879226099573</c:v>
                </c:pt>
              </c:numCache>
            </c:numRef>
          </c:val>
          <c:smooth val="0"/>
          <c:extLst>
            <c:ext xmlns:c16="http://schemas.microsoft.com/office/drawing/2014/chart" uri="{C3380CC4-5D6E-409C-BE32-E72D297353CC}">
              <c16:uniqueId val="{00000009-BD8F-4091-992E-A3AC65859928}"/>
            </c:ext>
          </c:extLst>
        </c:ser>
        <c:dLbls>
          <c:showLegendKey val="0"/>
          <c:showVal val="0"/>
          <c:showCatName val="0"/>
          <c:showSerName val="0"/>
          <c:showPercent val="0"/>
          <c:showBubbleSize val="0"/>
        </c:dLbls>
        <c:marker val="1"/>
        <c:smooth val="0"/>
        <c:axId val="1061095296"/>
        <c:axId val="1061095624"/>
      </c:lineChart>
      <c:scatterChart>
        <c:scatterStyle val="lineMarker"/>
        <c:varyColors val="0"/>
        <c:ser>
          <c:idx val="5"/>
          <c:order val="5"/>
          <c:tx>
            <c:v>Vertical Line</c:v>
          </c:tx>
          <c:spPr>
            <a:ln w="25400" cap="rnd">
              <a:noFill/>
              <a:round/>
            </a:ln>
            <a:effectLst/>
          </c:spPr>
          <c:marker>
            <c:symbol val="circle"/>
            <c:size val="5"/>
            <c:spPr>
              <a:solidFill>
                <a:schemeClr val="accent6"/>
              </a:solidFill>
              <a:ln w="9525">
                <a:solidFill>
                  <a:schemeClr val="accent6"/>
                </a:solidFill>
              </a:ln>
              <a:effectLst/>
            </c:spPr>
          </c:marker>
          <c:errBars>
            <c:errDir val="y"/>
            <c:errBarType val="both"/>
            <c:errValType val="fixedVal"/>
            <c:noEndCap val="1"/>
            <c:val val="2"/>
            <c:spPr>
              <a:noFill/>
              <a:ln w="9525" cap="flat" cmpd="sng" algn="ctr">
                <a:solidFill>
                  <a:schemeClr val="tx1">
                    <a:lumMod val="65000"/>
                    <a:lumOff val="35000"/>
                  </a:schemeClr>
                </a:solidFill>
                <a:round/>
              </a:ln>
              <a:effectLst/>
            </c:spPr>
          </c:errBars>
          <c:xVal>
            <c:strRef>
              <c:f>'Data 2.20'!$D$4:$V$4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xVal>
          <c:yVal>
            <c:numRef>
              <c:f>'Data 2.20'!$D$10:$V$10</c:f>
              <c:numCache>
                <c:formatCode>General</c:formatCode>
                <c:ptCount val="19"/>
              </c:numCache>
            </c:numRef>
          </c:yVal>
          <c:smooth val="0"/>
          <c:extLst>
            <c:ext xmlns:c16="http://schemas.microsoft.com/office/drawing/2014/chart" uri="{C3380CC4-5D6E-409C-BE32-E72D297353CC}">
              <c16:uniqueId val="{0000000B-BD8F-4091-992E-A3AC65859928}"/>
            </c:ext>
          </c:extLst>
        </c:ser>
        <c:dLbls>
          <c:showLegendKey val="0"/>
          <c:showVal val="0"/>
          <c:showCatName val="0"/>
          <c:showSerName val="0"/>
          <c:showPercent val="0"/>
          <c:showBubbleSize val="0"/>
        </c:dLbls>
        <c:axId val="1061091360"/>
        <c:axId val="1061090704"/>
      </c:scatterChart>
      <c:catAx>
        <c:axId val="1061095296"/>
        <c:scaling>
          <c:orientation val="minMax"/>
        </c:scaling>
        <c:delete val="0"/>
        <c:axPos val="b"/>
        <c:title>
          <c:tx>
            <c:rich>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600" b="1"/>
                  <a:t>Year ending 30 June</a:t>
                </a:r>
              </a:p>
            </c:rich>
          </c:tx>
          <c:layout>
            <c:manualLayout>
              <c:xMode val="edge"/>
              <c:yMode val="edge"/>
              <c:x val="0.43332377762841601"/>
              <c:y val="0.88614213171125744"/>
            </c:manualLayout>
          </c:layout>
          <c:overlay val="0"/>
          <c:spPr>
            <a:noFill/>
            <a:ln>
              <a:noFill/>
            </a:ln>
            <a:effectLst/>
          </c:sp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5624"/>
        <c:crosses val="autoZero"/>
        <c:auto val="1"/>
        <c:lblAlgn val="ctr"/>
        <c:lblOffset val="0"/>
        <c:tickLblSkip val="2"/>
        <c:noMultiLvlLbl val="0"/>
      </c:catAx>
      <c:valAx>
        <c:axId val="1061095624"/>
        <c:scaling>
          <c:orientation val="minMax"/>
        </c:scaling>
        <c:delete val="0"/>
        <c:axPos val="l"/>
        <c:majorGridlines>
          <c:spPr>
            <a:ln w="6350" cap="flat" cmpd="sng" algn="ctr">
              <a:solidFill>
                <a:schemeClr val="bg2">
                  <a:lumMod val="50000"/>
                </a:schemeClr>
              </a:solidFill>
              <a:round/>
            </a:ln>
            <a:effectLst/>
          </c:spPr>
        </c:majorGridlines>
        <c:title>
          <c:tx>
            <c:rich>
              <a:bodyPr rot="0" spcFirstLastPara="1" vertOverflow="ellipsis" wrap="square" anchor="ctr" anchorCtr="1"/>
              <a:lstStyle/>
              <a:p>
                <a:pPr algn="ct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400" b="1"/>
                  <a:t>% Nominal Potential GDP</a:t>
                </a:r>
              </a:p>
            </c:rich>
          </c:tx>
          <c:layout>
            <c:manualLayout>
              <c:xMode val="edge"/>
              <c:yMode val="edge"/>
              <c:x val="1.6333583632540959E-2"/>
              <c:y val="6.8507344688040813E-3"/>
            </c:manualLayout>
          </c:layout>
          <c:overlay val="0"/>
          <c:spPr>
            <a:effectLst/>
          </c:spPr>
        </c:title>
        <c:numFmt formatCode="#,##0" sourceLinked="0"/>
        <c:majorTickMark val="none"/>
        <c:minorTickMark val="none"/>
        <c:tickLblPos val="low"/>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5296"/>
        <c:crossesAt val="15"/>
        <c:crossBetween val="between"/>
      </c:valAx>
      <c:valAx>
        <c:axId val="1061090704"/>
        <c:scaling>
          <c:orientation val="minMax"/>
          <c:max val="0.5"/>
          <c:min val="-0.5"/>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1360"/>
        <c:crosses val="max"/>
        <c:crossBetween val="midCat"/>
      </c:valAx>
      <c:valAx>
        <c:axId val="1061091360"/>
        <c:scaling>
          <c:orientation val="minMax"/>
          <c:max val="19"/>
          <c:min val="0"/>
        </c:scaling>
        <c:delete val="1"/>
        <c:axPos val="t"/>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600"/>
                  <a:t>Forecast</a:t>
                </a:r>
              </a:p>
            </c:rich>
          </c:tx>
          <c:layout>
            <c:manualLayout>
              <c:xMode val="edge"/>
              <c:yMode val="edge"/>
              <c:x val="0.79327717419727239"/>
              <c:y val="0.10715636101147942"/>
            </c:manualLayout>
          </c:layout>
          <c:overlay val="0"/>
          <c:spPr>
            <a:noFill/>
            <a:ln>
              <a:noFill/>
            </a:ln>
            <a:effectLst/>
          </c:spPr>
        </c:title>
        <c:numFmt formatCode="General" sourceLinked="1"/>
        <c:majorTickMark val="out"/>
        <c:minorTickMark val="none"/>
        <c:tickLblPos val="nextTo"/>
        <c:crossAx val="1061090704"/>
        <c:crosses val="max"/>
        <c:crossBetween val="midCat"/>
      </c:valAx>
    </c:plotArea>
    <c:legend>
      <c:legendPos val="b"/>
      <c:legendEntry>
        <c:idx val="0"/>
        <c:delete val="1"/>
      </c:legendEntry>
      <c:legendEntry>
        <c:idx val="5"/>
        <c:delete val="1"/>
      </c:legendEntry>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200"/>
              <a:t>↓ contractionary fiscal impulse relative to previous year</a:t>
            </a:r>
          </a:p>
        </c:rich>
      </c:tx>
      <c:layout>
        <c:manualLayout>
          <c:xMode val="edge"/>
          <c:yMode val="edge"/>
          <c:x val="6.4518440896350948E-2"/>
          <c:y val="0.69397336980448099"/>
        </c:manualLayout>
      </c:layout>
      <c:overlay val="0"/>
      <c:spPr>
        <a:noFill/>
        <a:ln>
          <a:noFill/>
        </a:ln>
        <a:effectLst/>
      </c:spPr>
      <c:txPr>
        <a:bodyPr rot="0" spcFirstLastPara="1" vertOverflow="ellipsis" vert="horz" wrap="square" anchor="ctr" anchorCtr="1"/>
        <a:lstStyle/>
        <a:p>
          <a:pPr algn="ctr" rtl="0">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482723220944039E-2"/>
          <c:y val="8.7463659956345682E-2"/>
          <c:w val="0.94458453138906007"/>
          <c:h val="0.74113492520138091"/>
        </c:manualLayout>
      </c:layout>
      <c:barChart>
        <c:barDir val="col"/>
        <c:grouping val="clustered"/>
        <c:varyColors val="0"/>
        <c:ser>
          <c:idx val="1"/>
          <c:order val="1"/>
          <c:tx>
            <c:strRef>
              <c:f>'Data 2.21'!$B$7</c:f>
              <c:strCache>
                <c:ptCount val="1"/>
                <c:pt idx="0">
                  <c:v>Total Fiscal Impulse</c:v>
                </c:pt>
              </c:strCache>
            </c:strRef>
          </c:tx>
          <c:spPr>
            <a:solidFill>
              <a:srgbClr val="0083AC"/>
            </a:solidFill>
            <a:ln>
              <a:noFill/>
            </a:ln>
            <a:effectLst/>
          </c:spPr>
          <c:invertIfNegative val="0"/>
          <c:cat>
            <c:strRef>
              <c:f>'Data 2.21'!$D$4:$V$4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2.21'!$D$7:$V$7</c:f>
              <c:numCache>
                <c:formatCode>0.00</c:formatCode>
                <c:ptCount val="19"/>
                <c:pt idx="0">
                  <c:v>0.70947201530610104</c:v>
                </c:pt>
                <c:pt idx="1">
                  <c:v>-0.30670295693955851</c:v>
                </c:pt>
                <c:pt idx="2">
                  <c:v>-1.5739891815105569</c:v>
                </c:pt>
                <c:pt idx="3">
                  <c:v>-0.64756034578942723</c:v>
                </c:pt>
                <c:pt idx="4">
                  <c:v>-1.2314815537895294</c:v>
                </c:pt>
                <c:pt idx="5">
                  <c:v>-0.38414354071780132</c:v>
                </c:pt>
                <c:pt idx="6">
                  <c:v>-0.97374516119595256</c:v>
                </c:pt>
                <c:pt idx="7">
                  <c:v>0.26934088119659022</c:v>
                </c:pt>
                <c:pt idx="8">
                  <c:v>0.65901540814742932</c:v>
                </c:pt>
                <c:pt idx="9">
                  <c:v>6.5158736245206557</c:v>
                </c:pt>
                <c:pt idx="10">
                  <c:v>-4.2352233239565438</c:v>
                </c:pt>
                <c:pt idx="11">
                  <c:v>2.0223313984279825</c:v>
                </c:pt>
                <c:pt idx="12">
                  <c:v>-1.2718060463522221</c:v>
                </c:pt>
                <c:pt idx="13">
                  <c:v>1.2695570413143347</c:v>
                </c:pt>
                <c:pt idx="14">
                  <c:v>0.52376554708710654</c:v>
                </c:pt>
                <c:pt idx="15">
                  <c:v>0.17759705559675029</c:v>
                </c:pt>
                <c:pt idx="16">
                  <c:v>-1.0566855753144124</c:v>
                </c:pt>
                <c:pt idx="17">
                  <c:v>-1.3362316400129641</c:v>
                </c:pt>
                <c:pt idx="18">
                  <c:v>-0.86184531694041622</c:v>
                </c:pt>
              </c:numCache>
            </c:numRef>
          </c:val>
          <c:extLst>
            <c:ext xmlns:c16="http://schemas.microsoft.com/office/drawing/2014/chart" uri="{C3380CC4-5D6E-409C-BE32-E72D297353CC}">
              <c16:uniqueId val="{0000000D-A7F7-4BAC-AA99-FB88CB8CA12A}"/>
            </c:ext>
          </c:extLst>
        </c:ser>
        <c:dLbls>
          <c:showLegendKey val="0"/>
          <c:showVal val="0"/>
          <c:showCatName val="0"/>
          <c:showSerName val="0"/>
          <c:showPercent val="0"/>
          <c:showBubbleSize val="0"/>
        </c:dLbls>
        <c:gapWidth val="250"/>
        <c:axId val="1148205096"/>
        <c:axId val="1148207392"/>
      </c:barChart>
      <c:lineChart>
        <c:grouping val="standard"/>
        <c:varyColors val="0"/>
        <c:ser>
          <c:idx val="0"/>
          <c:order val="0"/>
          <c:tx>
            <c:strRef>
              <c:f>'Data 2.21'!$B$6</c:f>
              <c:strCache>
                <c:ptCount val="1"/>
                <c:pt idx="0">
                  <c:v>Fiscal Balance</c:v>
                </c:pt>
              </c:strCache>
            </c:strRef>
          </c:tx>
          <c:spPr>
            <a:ln w="38100" cap="rnd">
              <a:solidFill>
                <a:srgbClr val="67A854"/>
              </a:solidFill>
              <a:round/>
            </a:ln>
            <a:effectLst/>
          </c:spPr>
          <c:marker>
            <c:symbol val="none"/>
          </c:marker>
          <c:cat>
            <c:strRef>
              <c:f>'Data 2.21'!$D$4:$V$4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2.21'!$D$6:$V$6</c:f>
              <c:numCache>
                <c:formatCode>0.00</c:formatCode>
                <c:ptCount val="19"/>
                <c:pt idx="0">
                  <c:v>-3.3467947692706073</c:v>
                </c:pt>
                <c:pt idx="1">
                  <c:v>-3.0400918123310485</c:v>
                </c:pt>
                <c:pt idx="2">
                  <c:v>-1.4661026308204916</c:v>
                </c:pt>
                <c:pt idx="3">
                  <c:v>-0.81854228503106441</c:v>
                </c:pt>
                <c:pt idx="4">
                  <c:v>0.41293926875846487</c:v>
                </c:pt>
                <c:pt idx="5">
                  <c:v>0.7970828094762662</c:v>
                </c:pt>
                <c:pt idx="6">
                  <c:v>1.7708279706722188</c:v>
                </c:pt>
                <c:pt idx="7">
                  <c:v>1.5014870894756287</c:v>
                </c:pt>
                <c:pt idx="8">
                  <c:v>0.84247168132819927</c:v>
                </c:pt>
                <c:pt idx="9">
                  <c:v>-5.6734019431924567</c:v>
                </c:pt>
                <c:pt idx="10">
                  <c:v>-1.4381786192359132</c:v>
                </c:pt>
                <c:pt idx="11">
                  <c:v>-3.4605100176638954</c:v>
                </c:pt>
                <c:pt idx="12">
                  <c:v>-2.1887039713116732</c:v>
                </c:pt>
                <c:pt idx="13">
                  <c:v>-3.458261012626008</c:v>
                </c:pt>
                <c:pt idx="14">
                  <c:v>-3.9820265597131144</c:v>
                </c:pt>
                <c:pt idx="15">
                  <c:v>-4.1596236153098642</c:v>
                </c:pt>
                <c:pt idx="16">
                  <c:v>-3.1029380399954523</c:v>
                </c:pt>
                <c:pt idx="17">
                  <c:v>-1.7667063999824884</c:v>
                </c:pt>
                <c:pt idx="18">
                  <c:v>-0.90486108304207202</c:v>
                </c:pt>
              </c:numCache>
            </c:numRef>
          </c:val>
          <c:smooth val="0"/>
          <c:extLst>
            <c:ext xmlns:c16="http://schemas.microsoft.com/office/drawing/2014/chart" uri="{C3380CC4-5D6E-409C-BE32-E72D297353CC}">
              <c16:uniqueId val="{0000000F-A7F7-4BAC-AA99-FB88CB8CA12A}"/>
            </c:ext>
          </c:extLst>
        </c:ser>
        <c:dLbls>
          <c:showLegendKey val="0"/>
          <c:showVal val="0"/>
          <c:showCatName val="0"/>
          <c:showSerName val="0"/>
          <c:showPercent val="0"/>
          <c:showBubbleSize val="0"/>
        </c:dLbls>
        <c:marker val="1"/>
        <c:smooth val="0"/>
        <c:axId val="1148205096"/>
        <c:axId val="1148207392"/>
      </c:lineChart>
      <c:scatterChart>
        <c:scatterStyle val="lineMarker"/>
        <c:varyColors val="0"/>
        <c:ser>
          <c:idx val="2"/>
          <c:order val="2"/>
          <c:tx>
            <c:strRef>
              <c:f>'Data 2.21'!$B$8</c:f>
              <c:strCache>
                <c:ptCount val="1"/>
                <c:pt idx="0">
                  <c:v>Vertical line</c:v>
                </c:pt>
              </c:strCache>
            </c:strRef>
          </c:tx>
          <c:spPr>
            <a:ln w="25400" cap="rnd">
              <a:noFill/>
              <a:round/>
            </a:ln>
            <a:effectLst/>
          </c:spPr>
          <c:marker>
            <c:symbol val="circle"/>
            <c:size val="5"/>
            <c:spPr>
              <a:solidFill>
                <a:schemeClr val="accent3"/>
              </a:solidFill>
              <a:ln w="9525">
                <a:solidFill>
                  <a:schemeClr val="accent3"/>
                </a:solidFill>
              </a:ln>
              <a:effectLst/>
            </c:spPr>
          </c:marker>
          <c:errBars>
            <c:errDir val="y"/>
            <c:errBarType val="both"/>
            <c:errValType val="fixedVal"/>
            <c:noEndCap val="1"/>
            <c:val val="2"/>
            <c:spPr>
              <a:noFill/>
              <a:ln w="9525" cap="flat" cmpd="sng" algn="ctr">
                <a:solidFill>
                  <a:schemeClr val="tx1">
                    <a:lumMod val="65000"/>
                    <a:lumOff val="35000"/>
                  </a:schemeClr>
                </a:solidFill>
                <a:round/>
              </a:ln>
              <a:effectLst/>
            </c:spPr>
          </c:errBars>
          <c:errBars>
            <c:errDir val="x"/>
            <c:errBarType val="both"/>
            <c:errValType val="fixedVal"/>
            <c:noEndCap val="0"/>
            <c:val val="1"/>
            <c:spPr>
              <a:noFill/>
              <a:ln w="9525" cap="flat" cmpd="sng" algn="ctr">
                <a:solidFill>
                  <a:schemeClr val="tx1">
                    <a:lumMod val="65000"/>
                    <a:lumOff val="35000"/>
                  </a:schemeClr>
                </a:solidFill>
                <a:round/>
              </a:ln>
              <a:effectLst/>
            </c:spPr>
          </c:errBars>
          <c:xVal>
            <c:strRef>
              <c:f>'Data 2.21'!$D$4:$V$4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xVal>
          <c:yVal>
            <c:numRef>
              <c:f>'Data 2.21'!$D$8:$V$8</c:f>
              <c:numCache>
                <c:formatCode>General</c:formatCode>
                <c:ptCount val="19"/>
                <c:pt idx="13">
                  <c:v>1</c:v>
                </c:pt>
              </c:numCache>
            </c:numRef>
          </c:yVal>
          <c:smooth val="0"/>
          <c:extLst>
            <c:ext xmlns:c16="http://schemas.microsoft.com/office/drawing/2014/chart" uri="{C3380CC4-5D6E-409C-BE32-E72D297353CC}">
              <c16:uniqueId val="{00000011-A7F7-4BAC-AA99-FB88CB8CA12A}"/>
            </c:ext>
          </c:extLst>
        </c:ser>
        <c:dLbls>
          <c:showLegendKey val="0"/>
          <c:showVal val="0"/>
          <c:showCatName val="0"/>
          <c:showSerName val="0"/>
          <c:showPercent val="0"/>
          <c:showBubbleSize val="0"/>
        </c:dLbls>
        <c:axId val="986850056"/>
        <c:axId val="986839560"/>
      </c:scatterChart>
      <c:catAx>
        <c:axId val="1148205096"/>
        <c:scaling>
          <c:orientation val="minMax"/>
        </c:scaling>
        <c:delete val="0"/>
        <c:axPos val="b"/>
        <c:title>
          <c:tx>
            <c:rich>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600" b="1"/>
                  <a:t>Year ending 30 June</a:t>
                </a:r>
              </a:p>
            </c:rich>
          </c:tx>
          <c:layout>
            <c:manualLayout>
              <c:xMode val="edge"/>
              <c:yMode val="edge"/>
              <c:x val="0.43921570906235935"/>
              <c:y val="0.88574402727668144"/>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207392"/>
        <c:crosses val="autoZero"/>
        <c:auto val="1"/>
        <c:lblAlgn val="ctr"/>
        <c:lblOffset val="100"/>
        <c:tickLblSkip val="2"/>
        <c:noMultiLvlLbl val="0"/>
      </c:catAx>
      <c:valAx>
        <c:axId val="1148207392"/>
        <c:scaling>
          <c:orientation val="minMax"/>
        </c:scaling>
        <c:delete val="0"/>
        <c:axPos val="l"/>
        <c:majorGridlines>
          <c:spPr>
            <a:ln w="6350" cap="flat" cmpd="sng" algn="ctr">
              <a:solidFill>
                <a:schemeClr val="bg2">
                  <a:lumMod val="50000"/>
                </a:schemeClr>
              </a:solidFill>
              <a:round/>
            </a:ln>
            <a:effectLst/>
          </c:spPr>
        </c:majorGridlines>
        <c:title>
          <c:tx>
            <c:rich>
              <a:bodyPr rot="0" spcFirstLastPara="1" vertOverflow="ellipsis"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400" b="1"/>
                  <a:t>% Nominal Potential GDP</a:t>
                </a:r>
              </a:p>
            </c:rich>
          </c:tx>
          <c:layout>
            <c:manualLayout>
              <c:xMode val="edge"/>
              <c:yMode val="edge"/>
              <c:x val="9.7821148625861654E-3"/>
              <c:y val="1.4753165335134856E-2"/>
            </c:manualLayout>
          </c:layout>
          <c:overlay val="0"/>
          <c:spPr>
            <a:noFill/>
            <a:ln>
              <a:noFill/>
            </a:ln>
            <a:effectLst/>
          </c:spPr>
          <c:txPr>
            <a:bodyPr rot="0" spcFirstLastPara="1" vertOverflow="ellipsis"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205096"/>
        <c:crosses val="autoZero"/>
        <c:crossBetween val="between"/>
      </c:valAx>
      <c:valAx>
        <c:axId val="986839560"/>
        <c:scaling>
          <c:orientation val="minMax"/>
          <c:max val="0.5"/>
          <c:min val="-0.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600"/>
                  <a:t>Forecast</a:t>
                </a:r>
              </a:p>
            </c:rich>
          </c:tx>
          <c:layout>
            <c:manualLayout>
              <c:xMode val="edge"/>
              <c:yMode val="edge"/>
              <c:x val="0.77979728131586357"/>
              <c:y val="0.10681741863069261"/>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6850056"/>
        <c:crosses val="max"/>
        <c:crossBetween val="midCat"/>
      </c:valAx>
      <c:valAx>
        <c:axId val="986850056"/>
        <c:scaling>
          <c:orientation val="minMax"/>
          <c:max val="19.010000000000002"/>
          <c:min val="0"/>
        </c:scaling>
        <c:delete val="0"/>
        <c:axPos val="t"/>
        <c:title>
          <c:tx>
            <c:rich>
              <a:bodyPr rot="0" spcFirstLastPara="1" vertOverflow="ellipsis" vert="horz" wrap="square" anchor="ctr" anchorCtr="1"/>
              <a:lstStyle/>
              <a:p>
                <a:pPr algn="ct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200"/>
                  <a:t>↑ expansionary fiscal impulse relative to previous year  </a:t>
                </a:r>
              </a:p>
            </c:rich>
          </c:tx>
          <c:layout>
            <c:manualLayout>
              <c:xMode val="edge"/>
              <c:yMode val="edge"/>
              <c:x val="6.7239234174816462E-2"/>
              <c:y val="0.18696299694472612"/>
            </c:manualLayout>
          </c:layout>
          <c:overlay val="0"/>
          <c:spPr>
            <a:noFill/>
            <a:ln>
              <a:noFill/>
            </a:ln>
            <a:effectLst/>
          </c:spPr>
          <c:txPr>
            <a:bodyPr rot="0" spcFirstLastPara="1" vertOverflow="ellipsis" vert="horz" wrap="square" anchor="ctr" anchorCtr="1"/>
            <a:lstStyle/>
            <a:p>
              <a:pPr algn="ct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6839560"/>
        <c:crosses val="max"/>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918554411467797E-2"/>
          <c:y val="9.8131316262632523E-2"/>
          <c:w val="0.92290399084729791"/>
          <c:h val="0.71811436956207242"/>
        </c:manualLayout>
      </c:layout>
      <c:lineChart>
        <c:grouping val="standard"/>
        <c:varyColors val="0"/>
        <c:ser>
          <c:idx val="0"/>
          <c:order val="0"/>
          <c:tx>
            <c:strRef>
              <c:f>'Data 1.5'!$C$4</c:f>
              <c:strCache>
                <c:ptCount val="1"/>
                <c:pt idx="0">
                  <c:v>Budget Update 2025</c:v>
                </c:pt>
              </c:strCache>
            </c:strRef>
          </c:tx>
          <c:spPr>
            <a:ln w="38100">
              <a:solidFill>
                <a:srgbClr val="0083AC"/>
              </a:solidFill>
            </a:ln>
          </c:spPr>
          <c:marker>
            <c:symbol val="none"/>
          </c:marker>
          <c:cat>
            <c:numRef>
              <c:f>'Data 1.5'!$B$6:$B$78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1.5'!$C$6:$C$78</c:f>
              <c:numCache>
                <c:formatCode>0.000</c:formatCode>
                <c:ptCount val="73"/>
                <c:pt idx="0">
                  <c:v>3.9980000000000002</c:v>
                </c:pt>
                <c:pt idx="1">
                  <c:v>4.1890000000000001</c:v>
                </c:pt>
                <c:pt idx="2">
                  <c:v>4.3360000000000003</c:v>
                </c:pt>
                <c:pt idx="3">
                  <c:v>3.9710000000000001</c:v>
                </c:pt>
                <c:pt idx="4">
                  <c:v>3.9950000000000001</c:v>
                </c:pt>
                <c:pt idx="5">
                  <c:v>3.9950000000000001</c:v>
                </c:pt>
                <c:pt idx="6">
                  <c:v>3.8889999999999998</c:v>
                </c:pt>
                <c:pt idx="7">
                  <c:v>3.9950000000000001</c:v>
                </c:pt>
                <c:pt idx="8">
                  <c:v>4.0309999999999997</c:v>
                </c:pt>
                <c:pt idx="9">
                  <c:v>4.05</c:v>
                </c:pt>
                <c:pt idx="10">
                  <c:v>3.9159999999999999</c:v>
                </c:pt>
                <c:pt idx="11">
                  <c:v>4.0780000000000003</c:v>
                </c:pt>
                <c:pt idx="12">
                  <c:v>4.0449999999999999</c:v>
                </c:pt>
                <c:pt idx="13">
                  <c:v>4.0949999999999998</c:v>
                </c:pt>
                <c:pt idx="14">
                  <c:v>4.6680000000000001</c:v>
                </c:pt>
                <c:pt idx="15">
                  <c:v>4.8319999999999999</c:v>
                </c:pt>
                <c:pt idx="16">
                  <c:v>5.0309999999999997</c:v>
                </c:pt>
                <c:pt idx="17">
                  <c:v>5.2770000000000001</c:v>
                </c:pt>
                <c:pt idx="18">
                  <c:v>5.26</c:v>
                </c:pt>
                <c:pt idx="19">
                  <c:v>5.3869999999999996</c:v>
                </c:pt>
                <c:pt idx="20">
                  <c:v>5.2729999999999997</c:v>
                </c:pt>
                <c:pt idx="21">
                  <c:v>5.3010000000000002</c:v>
                </c:pt>
                <c:pt idx="22">
                  <c:v>5.42</c:v>
                </c:pt>
                <c:pt idx="23">
                  <c:v>5.452</c:v>
                </c:pt>
                <c:pt idx="24">
                  <c:v>5.681</c:v>
                </c:pt>
                <c:pt idx="25">
                  <c:v>5.5960000000000001</c:v>
                </c:pt>
                <c:pt idx="26">
                  <c:v>5.5970000000000004</c:v>
                </c:pt>
                <c:pt idx="27">
                  <c:v>5.7649999999999997</c:v>
                </c:pt>
                <c:pt idx="28">
                  <c:v>5.9020000000000001</c:v>
                </c:pt>
                <c:pt idx="29">
                  <c:v>5.5990000000000002</c:v>
                </c:pt>
                <c:pt idx="30">
                  <c:v>5.87</c:v>
                </c:pt>
                <c:pt idx="31">
                  <c:v>5.8079999999999998</c:v>
                </c:pt>
                <c:pt idx="32">
                  <c:v>5.8710000000000004</c:v>
                </c:pt>
                <c:pt idx="33">
                  <c:v>6.1360000000000001</c:v>
                </c:pt>
                <c:pt idx="34">
                  <c:v>6.0170000000000003</c:v>
                </c:pt>
                <c:pt idx="35">
                  <c:v>5.7670000000000003</c:v>
                </c:pt>
                <c:pt idx="36">
                  <c:v>3.1240000000000001</c:v>
                </c:pt>
                <c:pt idx="37">
                  <c:v>3.2490000000000001</c:v>
                </c:pt>
                <c:pt idx="38">
                  <c:v>2.8340000000000001</c:v>
                </c:pt>
                <c:pt idx="39">
                  <c:v>2.1880000000000002</c:v>
                </c:pt>
                <c:pt idx="40">
                  <c:v>3.5630000000000002</c:v>
                </c:pt>
                <c:pt idx="41">
                  <c:v>3.1819999999999999</c:v>
                </c:pt>
                <c:pt idx="42">
                  <c:v>2.9710000000000001</c:v>
                </c:pt>
                <c:pt idx="43">
                  <c:v>2.1909999999999998</c:v>
                </c:pt>
                <c:pt idx="44">
                  <c:v>3.214</c:v>
                </c:pt>
                <c:pt idx="45">
                  <c:v>4.1790000000000003</c:v>
                </c:pt>
                <c:pt idx="46">
                  <c:v>4.2030000000000003</c:v>
                </c:pt>
                <c:pt idx="47">
                  <c:v>4.67</c:v>
                </c:pt>
                <c:pt idx="48">
                  <c:v>4.9960000000000004</c:v>
                </c:pt>
                <c:pt idx="49">
                  <c:v>5.6550000000000002</c:v>
                </c:pt>
                <c:pt idx="50">
                  <c:v>5.4169999999999998</c:v>
                </c:pt>
                <c:pt idx="51">
                  <c:v>5.2450000000000001</c:v>
                </c:pt>
                <c:pt idx="52">
                  <c:v>5.4710000000000001</c:v>
                </c:pt>
                <c:pt idx="53">
                  <c:v>5.5339999999999998</c:v>
                </c:pt>
                <c:pt idx="54">
                  <c:v>5.9889999999999999</c:v>
                </c:pt>
                <c:pt idx="55">
                  <c:v>6.0488900000000001</c:v>
                </c:pt>
                <c:pt idx="56">
                  <c:v>6.1539570000000001</c:v>
                </c:pt>
                <c:pt idx="57">
                  <c:v>6.242102</c:v>
                </c:pt>
                <c:pt idx="58">
                  <c:v>6.3229749999999996</c:v>
                </c:pt>
                <c:pt idx="59">
                  <c:v>6.3828139999999998</c:v>
                </c:pt>
                <c:pt idx="60">
                  <c:v>6.4207799999999997</c:v>
                </c:pt>
                <c:pt idx="61">
                  <c:v>6.4673809999999996</c:v>
                </c:pt>
                <c:pt idx="62">
                  <c:v>6.5175539999999996</c:v>
                </c:pt>
                <c:pt idx="63">
                  <c:v>6.5709</c:v>
                </c:pt>
                <c:pt idx="64">
                  <c:v>6.6269749999999998</c:v>
                </c:pt>
                <c:pt idx="65">
                  <c:v>6.68668</c:v>
                </c:pt>
                <c:pt idx="66">
                  <c:v>6.747268</c:v>
                </c:pt>
                <c:pt idx="67">
                  <c:v>6.8089839999999997</c:v>
                </c:pt>
                <c:pt idx="68">
                  <c:v>6.8715890000000002</c:v>
                </c:pt>
                <c:pt idx="69">
                  <c:v>6.9348919999999996</c:v>
                </c:pt>
                <c:pt idx="70">
                  <c:v>6.9987500000000002</c:v>
                </c:pt>
                <c:pt idx="71">
                  <c:v>7.0617049999999999</c:v>
                </c:pt>
                <c:pt idx="72">
                  <c:v>7.1249710000000004</c:v>
                </c:pt>
              </c:numCache>
            </c:numRef>
          </c:val>
          <c:smooth val="0"/>
          <c:extLst>
            <c:ext xmlns:c16="http://schemas.microsoft.com/office/drawing/2014/chart" uri="{C3380CC4-5D6E-409C-BE32-E72D297353CC}">
              <c16:uniqueId val="{00000000-124A-4517-8DAA-3B22222693F2}"/>
            </c:ext>
          </c:extLst>
        </c:ser>
        <c:ser>
          <c:idx val="1"/>
          <c:order val="1"/>
          <c:tx>
            <c:strRef>
              <c:f>'Data 1.5'!$D$4</c:f>
              <c:strCache>
                <c:ptCount val="1"/>
                <c:pt idx="0">
                  <c:v>Half Year Update 2024</c:v>
                </c:pt>
              </c:strCache>
            </c:strRef>
          </c:tx>
          <c:spPr>
            <a:ln w="38100">
              <a:solidFill>
                <a:srgbClr val="3E403A"/>
              </a:solidFill>
            </a:ln>
          </c:spPr>
          <c:marker>
            <c:symbol val="none"/>
          </c:marker>
          <c:cat>
            <c:numRef>
              <c:f>'Data 1.5'!$B$6:$B$78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1.5'!$D$6:$D$78</c:f>
              <c:numCache>
                <c:formatCode>0.000</c:formatCode>
                <c:ptCount val="73"/>
                <c:pt idx="0">
                  <c:v>3.9980000000000002</c:v>
                </c:pt>
                <c:pt idx="1">
                  <c:v>4.1890000000000001</c:v>
                </c:pt>
                <c:pt idx="2">
                  <c:v>4.3360000000000003</c:v>
                </c:pt>
                <c:pt idx="3">
                  <c:v>3.9710000000000001</c:v>
                </c:pt>
                <c:pt idx="4">
                  <c:v>3.9950000000000001</c:v>
                </c:pt>
                <c:pt idx="5">
                  <c:v>3.9950000000000001</c:v>
                </c:pt>
                <c:pt idx="6">
                  <c:v>3.8889999999999998</c:v>
                </c:pt>
                <c:pt idx="7">
                  <c:v>3.9950000000000001</c:v>
                </c:pt>
                <c:pt idx="8">
                  <c:v>4.0309999999999997</c:v>
                </c:pt>
                <c:pt idx="9">
                  <c:v>4.05</c:v>
                </c:pt>
                <c:pt idx="10">
                  <c:v>3.915</c:v>
                </c:pt>
                <c:pt idx="11">
                  <c:v>4.0780000000000003</c:v>
                </c:pt>
                <c:pt idx="12">
                  <c:v>4.0460000000000003</c:v>
                </c:pt>
                <c:pt idx="13">
                  <c:v>4.0949999999999998</c:v>
                </c:pt>
                <c:pt idx="14">
                  <c:v>4.6669999999999998</c:v>
                </c:pt>
                <c:pt idx="15">
                  <c:v>4.8330000000000002</c:v>
                </c:pt>
                <c:pt idx="16">
                  <c:v>5.0339999999999998</c:v>
                </c:pt>
                <c:pt idx="17">
                  <c:v>5.2729999999999997</c:v>
                </c:pt>
                <c:pt idx="18">
                  <c:v>5.2590000000000003</c:v>
                </c:pt>
                <c:pt idx="19">
                  <c:v>5.3879999999999999</c:v>
                </c:pt>
                <c:pt idx="20">
                  <c:v>5.2789999999999999</c:v>
                </c:pt>
                <c:pt idx="21">
                  <c:v>5.2939999999999996</c:v>
                </c:pt>
                <c:pt idx="22">
                  <c:v>5.4169999999999998</c:v>
                </c:pt>
                <c:pt idx="23">
                  <c:v>5.4550000000000001</c:v>
                </c:pt>
                <c:pt idx="24">
                  <c:v>5.69</c:v>
                </c:pt>
                <c:pt idx="25">
                  <c:v>5.5810000000000004</c:v>
                </c:pt>
                <c:pt idx="26">
                  <c:v>5.593</c:v>
                </c:pt>
                <c:pt idx="27">
                  <c:v>5.7750000000000004</c:v>
                </c:pt>
                <c:pt idx="28">
                  <c:v>5.9119999999999999</c:v>
                </c:pt>
                <c:pt idx="29">
                  <c:v>5.5730000000000004</c:v>
                </c:pt>
                <c:pt idx="30">
                  <c:v>5.867</c:v>
                </c:pt>
                <c:pt idx="31">
                  <c:v>5.8259999999999996</c:v>
                </c:pt>
                <c:pt idx="32">
                  <c:v>5.8789999999999996</c:v>
                </c:pt>
                <c:pt idx="33">
                  <c:v>6.0940000000000003</c:v>
                </c:pt>
                <c:pt idx="34">
                  <c:v>6.0179999999999998</c:v>
                </c:pt>
                <c:pt idx="35">
                  <c:v>5.7949999999999999</c:v>
                </c:pt>
                <c:pt idx="36">
                  <c:v>3.1259999999999999</c:v>
                </c:pt>
                <c:pt idx="37">
                  <c:v>3.22</c:v>
                </c:pt>
                <c:pt idx="38">
                  <c:v>2.8359999999999999</c:v>
                </c:pt>
                <c:pt idx="39">
                  <c:v>2.202</c:v>
                </c:pt>
                <c:pt idx="40">
                  <c:v>3.5640000000000001</c:v>
                </c:pt>
                <c:pt idx="41">
                  <c:v>3.1429999999999998</c:v>
                </c:pt>
                <c:pt idx="42">
                  <c:v>2.9780000000000002</c:v>
                </c:pt>
                <c:pt idx="43">
                  <c:v>2.2080000000000002</c:v>
                </c:pt>
                <c:pt idx="44">
                  <c:v>3.214</c:v>
                </c:pt>
                <c:pt idx="45">
                  <c:v>4.1139999999999999</c:v>
                </c:pt>
                <c:pt idx="46">
                  <c:v>4.22</c:v>
                </c:pt>
                <c:pt idx="47">
                  <c:v>4.7089999999999996</c:v>
                </c:pt>
                <c:pt idx="48">
                  <c:v>4.9980000000000002</c:v>
                </c:pt>
                <c:pt idx="49">
                  <c:v>5.55</c:v>
                </c:pt>
                <c:pt idx="50">
                  <c:v>5.4470000000000001</c:v>
                </c:pt>
                <c:pt idx="51">
                  <c:v>5.2939999999999996</c:v>
                </c:pt>
                <c:pt idx="52">
                  <c:v>5.4539999999999997</c:v>
                </c:pt>
                <c:pt idx="53">
                  <c:v>5.6994300000000004</c:v>
                </c:pt>
                <c:pt idx="54">
                  <c:v>5.780875</c:v>
                </c:pt>
                <c:pt idx="55">
                  <c:v>5.8482760000000003</c:v>
                </c:pt>
                <c:pt idx="56">
                  <c:v>5.9144889999999997</c:v>
                </c:pt>
                <c:pt idx="57">
                  <c:v>5.9697069999999997</c:v>
                </c:pt>
                <c:pt idx="58">
                  <c:v>6.0124709999999997</c:v>
                </c:pt>
                <c:pt idx="59">
                  <c:v>6.057239</c:v>
                </c:pt>
                <c:pt idx="60">
                  <c:v>6.1040660000000004</c:v>
                </c:pt>
                <c:pt idx="61">
                  <c:v>6.1519450000000004</c:v>
                </c:pt>
                <c:pt idx="62">
                  <c:v>6.2004479999999997</c:v>
                </c:pt>
                <c:pt idx="63">
                  <c:v>6.2499570000000002</c:v>
                </c:pt>
                <c:pt idx="64">
                  <c:v>6.3002580000000004</c:v>
                </c:pt>
                <c:pt idx="65">
                  <c:v>6.3512560000000002</c:v>
                </c:pt>
                <c:pt idx="66">
                  <c:v>6.4027419999999999</c:v>
                </c:pt>
                <c:pt idx="67">
                  <c:v>6.4540769999999998</c:v>
                </c:pt>
                <c:pt idx="68">
                  <c:v>6.505579</c:v>
                </c:pt>
                <c:pt idx="69">
                  <c:v>6.5572660000000003</c:v>
                </c:pt>
                <c:pt idx="70">
                  <c:v>6.6088680000000002</c:v>
                </c:pt>
                <c:pt idx="71">
                  <c:v>6.659662</c:v>
                </c:pt>
                <c:pt idx="72">
                  <c:v>6.7101949999999997</c:v>
                </c:pt>
              </c:numCache>
            </c:numRef>
          </c:val>
          <c:smooth val="0"/>
          <c:extLst>
            <c:ext xmlns:c16="http://schemas.microsoft.com/office/drawing/2014/chart" uri="{C3380CC4-5D6E-409C-BE32-E72D297353CC}">
              <c16:uniqueId val="{00000001-124A-4517-8DAA-3B22222693F2}"/>
            </c:ext>
          </c:extLst>
        </c:ser>
        <c:dLbls>
          <c:showLegendKey val="0"/>
          <c:showVal val="0"/>
          <c:showCatName val="0"/>
          <c:showSerName val="0"/>
          <c:showPercent val="0"/>
          <c:showBubbleSize val="0"/>
        </c:dLbls>
        <c:smooth val="0"/>
        <c:axId val="550715151"/>
        <c:axId val="1276336911"/>
      </c:lineChart>
      <c:dateAx>
        <c:axId val="550715151"/>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276336911"/>
        <c:crosses val="autoZero"/>
        <c:auto val="1"/>
        <c:lblOffset val="100"/>
        <c:baseTimeUnit val="months"/>
        <c:majorUnit val="36"/>
        <c:majorTimeUnit val="months"/>
      </c:dateAx>
      <c:valAx>
        <c:axId val="1276336911"/>
        <c:scaling>
          <c:orientation val="minMax"/>
          <c:max val="8"/>
          <c:min val="2"/>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0715151"/>
        <c:crossesAt val="45658"/>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07443300356686E-2"/>
          <c:y val="8.6898547130427592E-2"/>
          <c:w val="0.91421226192879734"/>
          <c:h val="0.72333213466426938"/>
        </c:manualLayout>
      </c:layout>
      <c:lineChart>
        <c:grouping val="standard"/>
        <c:varyColors val="0"/>
        <c:ser>
          <c:idx val="0"/>
          <c:order val="0"/>
          <c:tx>
            <c:strRef>
              <c:f>'Data 1.6'!$C$4</c:f>
              <c:strCache>
                <c:ptCount val="1"/>
                <c:pt idx="0">
                  <c:v>Budget Update 2025</c:v>
                </c:pt>
              </c:strCache>
            </c:strRef>
          </c:tx>
          <c:spPr>
            <a:ln w="38100">
              <a:solidFill>
                <a:srgbClr val="0083AC"/>
              </a:solidFill>
              <a:prstDash val="solid"/>
            </a:ln>
          </c:spPr>
          <c:marker>
            <c:symbol val="none"/>
          </c:marker>
          <c:cat>
            <c:numRef>
              <c:f>'Data 1.6'!$B$6:$B$78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1.6'!$C$6:$C$78</c:f>
              <c:numCache>
                <c:formatCode>0.000</c:formatCode>
                <c:ptCount val="73"/>
                <c:pt idx="0">
                  <c:v>70.82038</c:v>
                </c:pt>
                <c:pt idx="1">
                  <c:v>73.76934</c:v>
                </c:pt>
                <c:pt idx="2">
                  <c:v>70.577640000000002</c:v>
                </c:pt>
                <c:pt idx="3">
                  <c:v>73.519270000000006</c:v>
                </c:pt>
                <c:pt idx="4">
                  <c:v>72.398380000000003</c:v>
                </c:pt>
                <c:pt idx="5">
                  <c:v>73.485219999999998</c:v>
                </c:pt>
                <c:pt idx="6">
                  <c:v>74.214359999999999</c:v>
                </c:pt>
                <c:pt idx="7">
                  <c:v>75.934550000000002</c:v>
                </c:pt>
                <c:pt idx="8">
                  <c:v>76.250690000000006</c:v>
                </c:pt>
                <c:pt idx="9">
                  <c:v>75.974639999999994</c:v>
                </c:pt>
                <c:pt idx="10">
                  <c:v>78.187719999999999</c:v>
                </c:pt>
                <c:pt idx="11">
                  <c:v>80.042540000000002</c:v>
                </c:pt>
                <c:pt idx="12">
                  <c:v>81.516369999999995</c:v>
                </c:pt>
                <c:pt idx="13">
                  <c:v>80.109819999999999</c:v>
                </c:pt>
                <c:pt idx="14">
                  <c:v>77.47627</c:v>
                </c:pt>
                <c:pt idx="15">
                  <c:v>77.871020000000001</c:v>
                </c:pt>
                <c:pt idx="16">
                  <c:v>76.209040000000002</c:v>
                </c:pt>
                <c:pt idx="17">
                  <c:v>69.834460000000007</c:v>
                </c:pt>
                <c:pt idx="18">
                  <c:v>72.135869999999997</c:v>
                </c:pt>
                <c:pt idx="19">
                  <c:v>72.155619999999999</c:v>
                </c:pt>
                <c:pt idx="20">
                  <c:v>73.629819999999995</c:v>
                </c:pt>
                <c:pt idx="21">
                  <c:v>76.970129999999997</c:v>
                </c:pt>
                <c:pt idx="22">
                  <c:v>77.640889999999999</c:v>
                </c:pt>
                <c:pt idx="23">
                  <c:v>77.959519999999998</c:v>
                </c:pt>
                <c:pt idx="24">
                  <c:v>76.476900000000001</c:v>
                </c:pt>
                <c:pt idx="25">
                  <c:v>77.11627</c:v>
                </c:pt>
                <c:pt idx="26">
                  <c:v>73.773939999999996</c:v>
                </c:pt>
                <c:pt idx="27">
                  <c:v>74.9071</c:v>
                </c:pt>
                <c:pt idx="28">
                  <c:v>73.794489999999996</c:v>
                </c:pt>
                <c:pt idx="29">
                  <c:v>72.357349999999997</c:v>
                </c:pt>
                <c:pt idx="30">
                  <c:v>73.501009999999994</c:v>
                </c:pt>
                <c:pt idx="31">
                  <c:v>73.990250000000003</c:v>
                </c:pt>
                <c:pt idx="32">
                  <c:v>72.665390000000002</c:v>
                </c:pt>
                <c:pt idx="33">
                  <c:v>71.950550000000007</c:v>
                </c:pt>
                <c:pt idx="34">
                  <c:v>71.376310000000004</c:v>
                </c:pt>
                <c:pt idx="35">
                  <c:v>70.936350000000004</c:v>
                </c:pt>
                <c:pt idx="36">
                  <c:v>69.672719999999998</c:v>
                </c:pt>
                <c:pt idx="37">
                  <c:v>72.02243</c:v>
                </c:pt>
                <c:pt idx="38">
                  <c:v>72.91619</c:v>
                </c:pt>
                <c:pt idx="39">
                  <c:v>74.913420000000002</c:v>
                </c:pt>
                <c:pt idx="40">
                  <c:v>74.727879999999999</c:v>
                </c:pt>
                <c:pt idx="41">
                  <c:v>74.399850000000001</c:v>
                </c:pt>
                <c:pt idx="42">
                  <c:v>74.290559999999999</c:v>
                </c:pt>
                <c:pt idx="43">
                  <c:v>72.509289999999993</c:v>
                </c:pt>
                <c:pt idx="44">
                  <c:v>72.175089999999997</c:v>
                </c:pt>
                <c:pt idx="45">
                  <c:v>70.580579999999998</c:v>
                </c:pt>
                <c:pt idx="46">
                  <c:v>70.782319999999999</c:v>
                </c:pt>
                <c:pt idx="47">
                  <c:v>71.34151</c:v>
                </c:pt>
                <c:pt idx="48">
                  <c:v>70.939869999999999</c:v>
                </c:pt>
                <c:pt idx="49">
                  <c:v>70.583669999999998</c:v>
                </c:pt>
                <c:pt idx="50">
                  <c:v>70.844579999999993</c:v>
                </c:pt>
                <c:pt idx="51">
                  <c:v>71.596400000000003</c:v>
                </c:pt>
                <c:pt idx="52">
                  <c:v>71.441590000000005</c:v>
                </c:pt>
                <c:pt idx="53">
                  <c:v>70.916809999999998</c:v>
                </c:pt>
                <c:pt idx="54">
                  <c:v>69.482339999999994</c:v>
                </c:pt>
                <c:pt idx="55">
                  <c:v>67.780739999999994</c:v>
                </c:pt>
                <c:pt idx="56">
                  <c:v>67.931700000000006</c:v>
                </c:pt>
                <c:pt idx="57">
                  <c:v>68.075109999999995</c:v>
                </c:pt>
                <c:pt idx="58">
                  <c:v>68.211359999999999</c:v>
                </c:pt>
                <c:pt idx="59">
                  <c:v>68.340789999999998</c:v>
                </c:pt>
                <c:pt idx="60">
                  <c:v>68.463750000000005</c:v>
                </c:pt>
                <c:pt idx="61">
                  <c:v>68.580560000000006</c:v>
                </c:pt>
                <c:pt idx="62">
                  <c:v>68.69153</c:v>
                </c:pt>
                <c:pt idx="63">
                  <c:v>68.796959999999999</c:v>
                </c:pt>
                <c:pt idx="64">
                  <c:v>68.897109999999998</c:v>
                </c:pt>
                <c:pt idx="65">
                  <c:v>68.992249999999999</c:v>
                </c:pt>
                <c:pt idx="66">
                  <c:v>69.082639999999998</c:v>
                </c:pt>
                <c:pt idx="67">
                  <c:v>69.168509999999998</c:v>
                </c:pt>
                <c:pt idx="68">
                  <c:v>69.250079999999997</c:v>
                </c:pt>
                <c:pt idx="69">
                  <c:v>69.327579999999998</c:v>
                </c:pt>
                <c:pt idx="70">
                  <c:v>69.401200000000003</c:v>
                </c:pt>
                <c:pt idx="71">
                  <c:v>69.471140000000005</c:v>
                </c:pt>
                <c:pt idx="72">
                  <c:v>69.537580000000005</c:v>
                </c:pt>
              </c:numCache>
            </c:numRef>
          </c:val>
          <c:smooth val="0"/>
          <c:extLst>
            <c:ext xmlns:c16="http://schemas.microsoft.com/office/drawing/2014/chart" uri="{C3380CC4-5D6E-409C-BE32-E72D297353CC}">
              <c16:uniqueId val="{00000000-0555-4680-87F7-B66AEDD1596A}"/>
            </c:ext>
          </c:extLst>
        </c:ser>
        <c:ser>
          <c:idx val="1"/>
          <c:order val="1"/>
          <c:tx>
            <c:strRef>
              <c:f>'Data 1.6'!$D$4</c:f>
              <c:strCache>
                <c:ptCount val="1"/>
                <c:pt idx="0">
                  <c:v>Half Year Update 2024</c:v>
                </c:pt>
              </c:strCache>
            </c:strRef>
          </c:tx>
          <c:spPr>
            <a:ln w="38100">
              <a:solidFill>
                <a:srgbClr val="3E403A"/>
              </a:solidFill>
              <a:prstDash val="solid"/>
            </a:ln>
          </c:spPr>
          <c:marker>
            <c:symbol val="none"/>
          </c:marker>
          <c:cat>
            <c:numRef>
              <c:f>'Data 1.6'!$B$6:$B$78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1.6'!$D$6:$D$78</c:f>
              <c:numCache>
                <c:formatCode>0.000</c:formatCode>
                <c:ptCount val="73"/>
                <c:pt idx="0">
                  <c:v>70.82038</c:v>
                </c:pt>
                <c:pt idx="1">
                  <c:v>73.76934</c:v>
                </c:pt>
                <c:pt idx="2">
                  <c:v>70.577640000000002</c:v>
                </c:pt>
                <c:pt idx="3">
                  <c:v>73.519270000000006</c:v>
                </c:pt>
                <c:pt idx="4">
                  <c:v>72.398380000000003</c:v>
                </c:pt>
                <c:pt idx="5">
                  <c:v>73.485219999999998</c:v>
                </c:pt>
                <c:pt idx="6">
                  <c:v>74.214359999999999</c:v>
                </c:pt>
                <c:pt idx="7">
                  <c:v>75.934550000000002</c:v>
                </c:pt>
                <c:pt idx="8">
                  <c:v>76.250690000000006</c:v>
                </c:pt>
                <c:pt idx="9">
                  <c:v>75.974639999999994</c:v>
                </c:pt>
                <c:pt idx="10">
                  <c:v>78.187719999999999</c:v>
                </c:pt>
                <c:pt idx="11">
                  <c:v>80.042540000000002</c:v>
                </c:pt>
                <c:pt idx="12">
                  <c:v>81.516369999999995</c:v>
                </c:pt>
                <c:pt idx="13">
                  <c:v>80.109819999999999</c:v>
                </c:pt>
                <c:pt idx="14">
                  <c:v>77.47627</c:v>
                </c:pt>
                <c:pt idx="15">
                  <c:v>77.871020000000001</c:v>
                </c:pt>
                <c:pt idx="16">
                  <c:v>76.209040000000002</c:v>
                </c:pt>
                <c:pt idx="17">
                  <c:v>69.834460000000007</c:v>
                </c:pt>
                <c:pt idx="18">
                  <c:v>72.135869999999997</c:v>
                </c:pt>
                <c:pt idx="19">
                  <c:v>72.155619999999999</c:v>
                </c:pt>
                <c:pt idx="20">
                  <c:v>73.629819999999995</c:v>
                </c:pt>
                <c:pt idx="21">
                  <c:v>76.970129999999997</c:v>
                </c:pt>
                <c:pt idx="22">
                  <c:v>77.640889999999999</c:v>
                </c:pt>
                <c:pt idx="23">
                  <c:v>77.959519999999998</c:v>
                </c:pt>
                <c:pt idx="24">
                  <c:v>76.476900000000001</c:v>
                </c:pt>
                <c:pt idx="25">
                  <c:v>77.11627</c:v>
                </c:pt>
                <c:pt idx="26">
                  <c:v>73.773939999999996</c:v>
                </c:pt>
                <c:pt idx="27">
                  <c:v>74.9071</c:v>
                </c:pt>
                <c:pt idx="28">
                  <c:v>73.794489999999996</c:v>
                </c:pt>
                <c:pt idx="29">
                  <c:v>72.357349999999997</c:v>
                </c:pt>
                <c:pt idx="30">
                  <c:v>73.501009999999994</c:v>
                </c:pt>
                <c:pt idx="31">
                  <c:v>73.990250000000003</c:v>
                </c:pt>
                <c:pt idx="32">
                  <c:v>72.665390000000002</c:v>
                </c:pt>
                <c:pt idx="33">
                  <c:v>71.950550000000007</c:v>
                </c:pt>
                <c:pt idx="34">
                  <c:v>71.376310000000004</c:v>
                </c:pt>
                <c:pt idx="35">
                  <c:v>70.936350000000004</c:v>
                </c:pt>
                <c:pt idx="36">
                  <c:v>69.672719999999998</c:v>
                </c:pt>
                <c:pt idx="37">
                  <c:v>72.02243</c:v>
                </c:pt>
                <c:pt idx="38">
                  <c:v>72.91619</c:v>
                </c:pt>
                <c:pt idx="39">
                  <c:v>74.913420000000002</c:v>
                </c:pt>
                <c:pt idx="40">
                  <c:v>74.727879999999999</c:v>
                </c:pt>
                <c:pt idx="41">
                  <c:v>74.399850000000001</c:v>
                </c:pt>
                <c:pt idx="42">
                  <c:v>74.290559999999999</c:v>
                </c:pt>
                <c:pt idx="43">
                  <c:v>72.509289999999993</c:v>
                </c:pt>
                <c:pt idx="44">
                  <c:v>72.175089999999997</c:v>
                </c:pt>
                <c:pt idx="45">
                  <c:v>70.580579999999998</c:v>
                </c:pt>
                <c:pt idx="46">
                  <c:v>70.782319999999999</c:v>
                </c:pt>
                <c:pt idx="47">
                  <c:v>71.34151</c:v>
                </c:pt>
                <c:pt idx="48">
                  <c:v>70.939869999999999</c:v>
                </c:pt>
                <c:pt idx="49">
                  <c:v>70.583669999999998</c:v>
                </c:pt>
                <c:pt idx="50">
                  <c:v>70.844579999999993</c:v>
                </c:pt>
                <c:pt idx="51">
                  <c:v>71.596400000000003</c:v>
                </c:pt>
                <c:pt idx="52">
                  <c:v>71.441590000000005</c:v>
                </c:pt>
                <c:pt idx="53">
                  <c:v>70.916809999999998</c:v>
                </c:pt>
                <c:pt idx="54">
                  <c:v>70</c:v>
                </c:pt>
                <c:pt idx="55">
                  <c:v>69.75</c:v>
                </c:pt>
                <c:pt idx="56">
                  <c:v>69.726150000000004</c:v>
                </c:pt>
                <c:pt idx="57">
                  <c:v>69.703559999999996</c:v>
                </c:pt>
                <c:pt idx="58">
                  <c:v>69.682180000000002</c:v>
                </c:pt>
                <c:pt idx="59">
                  <c:v>69.661919999999995</c:v>
                </c:pt>
                <c:pt idx="60">
                  <c:v>69.642740000000003</c:v>
                </c:pt>
                <c:pt idx="61">
                  <c:v>69.624570000000006</c:v>
                </c:pt>
                <c:pt idx="62">
                  <c:v>69.607370000000003</c:v>
                </c:pt>
                <c:pt idx="63">
                  <c:v>69.591080000000005</c:v>
                </c:pt>
                <c:pt idx="64">
                  <c:v>69.575649999999996</c:v>
                </c:pt>
                <c:pt idx="65">
                  <c:v>69.561040000000006</c:v>
                </c:pt>
                <c:pt idx="66">
                  <c:v>69.547210000000007</c:v>
                </c:pt>
                <c:pt idx="67">
                  <c:v>69.534109999999998</c:v>
                </c:pt>
                <c:pt idx="68">
                  <c:v>69.521699999999996</c:v>
                </c:pt>
                <c:pt idx="69">
                  <c:v>69.509950000000003</c:v>
                </c:pt>
                <c:pt idx="70">
                  <c:v>69.498819999999995</c:v>
                </c:pt>
                <c:pt idx="71">
                  <c:v>69.488280000000003</c:v>
                </c:pt>
                <c:pt idx="72">
                  <c:v>69.478300000000004</c:v>
                </c:pt>
              </c:numCache>
            </c:numRef>
          </c:val>
          <c:smooth val="0"/>
          <c:extLst>
            <c:ext xmlns:c16="http://schemas.microsoft.com/office/drawing/2014/chart" uri="{C3380CC4-5D6E-409C-BE32-E72D297353CC}">
              <c16:uniqueId val="{00000001-0555-4680-87F7-B66AEDD1596A}"/>
            </c:ext>
          </c:extLst>
        </c:ser>
        <c:dLbls>
          <c:showLegendKey val="0"/>
          <c:showVal val="0"/>
          <c:showCatName val="0"/>
          <c:showSerName val="0"/>
          <c:showPercent val="0"/>
          <c:showBubbleSize val="0"/>
        </c:dLbls>
        <c:smooth val="0"/>
        <c:axId val="1599072703"/>
        <c:axId val="1599395167"/>
      </c:lineChart>
      <c:dateAx>
        <c:axId val="1599072703"/>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599395167"/>
        <c:crosses val="autoZero"/>
        <c:auto val="1"/>
        <c:lblOffset val="100"/>
        <c:baseTimeUnit val="months"/>
        <c:majorUnit val="36"/>
        <c:majorTimeUnit val="months"/>
      </c:dateAx>
      <c:valAx>
        <c:axId val="1599395167"/>
        <c:scaling>
          <c:orientation val="minMax"/>
          <c:max val="82"/>
          <c:min val="66"/>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599072703"/>
        <c:crossesAt val="45658"/>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068202923236751E-2"/>
          <c:y val="8.0599334532002395E-2"/>
          <c:w val="0.89049944141597681"/>
          <c:h val="0.7429296298592597"/>
        </c:manualLayout>
      </c:layout>
      <c:lineChart>
        <c:grouping val="standard"/>
        <c:varyColors val="0"/>
        <c:ser>
          <c:idx val="0"/>
          <c:order val="0"/>
          <c:tx>
            <c:strRef>
              <c:f>'Data 1.7'!$C$4</c:f>
              <c:strCache>
                <c:ptCount val="1"/>
                <c:pt idx="0">
                  <c:v>Budget Update 2025</c:v>
                </c:pt>
              </c:strCache>
            </c:strRef>
          </c:tx>
          <c:spPr>
            <a:ln w="38100">
              <a:solidFill>
                <a:srgbClr val="0083AC"/>
              </a:solidFill>
              <a:prstDash val="solid"/>
            </a:ln>
          </c:spPr>
          <c:marker>
            <c:symbol val="none"/>
          </c:marker>
          <c:cat>
            <c:numRef>
              <c:f>'Data 1.7'!$B$6:$B$78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1.7'!$C$6:$C$78</c:f>
              <c:numCache>
                <c:formatCode>0.000</c:formatCode>
                <c:ptCount val="73"/>
                <c:pt idx="0">
                  <c:v>1.106382</c:v>
                </c:pt>
                <c:pt idx="1">
                  <c:v>1.108733</c:v>
                </c:pt>
                <c:pt idx="2">
                  <c:v>1.09598</c:v>
                </c:pt>
                <c:pt idx="3">
                  <c:v>1.068049</c:v>
                </c:pt>
                <c:pt idx="4">
                  <c:v>1.055777</c:v>
                </c:pt>
                <c:pt idx="5">
                  <c:v>1.0430459999999999</c:v>
                </c:pt>
                <c:pt idx="6">
                  <c:v>1.033175</c:v>
                </c:pt>
                <c:pt idx="7">
                  <c:v>1.0564899999999999</c:v>
                </c:pt>
                <c:pt idx="8">
                  <c:v>1.0913079999999999</c:v>
                </c:pt>
                <c:pt idx="9">
                  <c:v>1.1450659999999999</c:v>
                </c:pt>
                <c:pt idx="10">
                  <c:v>1.2268140000000001</c:v>
                </c:pt>
                <c:pt idx="11">
                  <c:v>1.2071719999999999</c:v>
                </c:pt>
                <c:pt idx="12">
                  <c:v>1.2084060000000001</c:v>
                </c:pt>
                <c:pt idx="13">
                  <c:v>1.1798979999999999</c:v>
                </c:pt>
                <c:pt idx="14">
                  <c:v>1.138374</c:v>
                </c:pt>
                <c:pt idx="15">
                  <c:v>1.1493629999999999</c:v>
                </c:pt>
                <c:pt idx="16">
                  <c:v>1.162838</c:v>
                </c:pt>
                <c:pt idx="17">
                  <c:v>1.1384099999999999</c:v>
                </c:pt>
                <c:pt idx="18">
                  <c:v>1.1031660000000001</c:v>
                </c:pt>
                <c:pt idx="19">
                  <c:v>1.152047</c:v>
                </c:pt>
                <c:pt idx="20">
                  <c:v>1.136576</c:v>
                </c:pt>
                <c:pt idx="21">
                  <c:v>1.1475690000000001</c:v>
                </c:pt>
                <c:pt idx="22">
                  <c:v>1.182642</c:v>
                </c:pt>
                <c:pt idx="23">
                  <c:v>1.1858139999999999</c:v>
                </c:pt>
                <c:pt idx="24">
                  <c:v>1.192639</c:v>
                </c:pt>
                <c:pt idx="25">
                  <c:v>1.226</c:v>
                </c:pt>
                <c:pt idx="26">
                  <c:v>1.2353829999999999</c:v>
                </c:pt>
                <c:pt idx="27">
                  <c:v>1.206027</c:v>
                </c:pt>
                <c:pt idx="28">
                  <c:v>1.203066</c:v>
                </c:pt>
                <c:pt idx="29">
                  <c:v>1.207632</c:v>
                </c:pt>
                <c:pt idx="30">
                  <c:v>1.174264</c:v>
                </c:pt>
                <c:pt idx="31">
                  <c:v>1.17299</c:v>
                </c:pt>
                <c:pt idx="32">
                  <c:v>1.188518</c:v>
                </c:pt>
                <c:pt idx="33">
                  <c:v>1.214726</c:v>
                </c:pt>
                <c:pt idx="34">
                  <c:v>1.227554</c:v>
                </c:pt>
                <c:pt idx="35">
                  <c:v>1.2245090000000001</c:v>
                </c:pt>
                <c:pt idx="36">
                  <c:v>1.2103550000000001</c:v>
                </c:pt>
                <c:pt idx="37">
                  <c:v>1.213727</c:v>
                </c:pt>
                <c:pt idx="38">
                  <c:v>1.203168</c:v>
                </c:pt>
                <c:pt idx="39">
                  <c:v>1.179554</c:v>
                </c:pt>
                <c:pt idx="40">
                  <c:v>1.1994370000000001</c:v>
                </c:pt>
                <c:pt idx="41">
                  <c:v>1.2218059999999999</c:v>
                </c:pt>
                <c:pt idx="42">
                  <c:v>1.2073039999999999</c:v>
                </c:pt>
                <c:pt idx="43">
                  <c:v>1.199244</c:v>
                </c:pt>
                <c:pt idx="44">
                  <c:v>1.172058</c:v>
                </c:pt>
                <c:pt idx="45">
                  <c:v>1.1519889999999999</c:v>
                </c:pt>
                <c:pt idx="46">
                  <c:v>1.1373610000000001</c:v>
                </c:pt>
                <c:pt idx="47">
                  <c:v>1.121397</c:v>
                </c:pt>
                <c:pt idx="48">
                  <c:v>1.1292979999999999</c:v>
                </c:pt>
                <c:pt idx="49">
                  <c:v>1.1589750000000001</c:v>
                </c:pt>
                <c:pt idx="50">
                  <c:v>1.094554</c:v>
                </c:pt>
                <c:pt idx="51">
                  <c:v>1.140317</c:v>
                </c:pt>
                <c:pt idx="52">
                  <c:v>1.1328879999999999</c:v>
                </c:pt>
                <c:pt idx="53">
                  <c:v>1.1678440000000001</c:v>
                </c:pt>
                <c:pt idx="54">
                  <c:v>1.192361</c:v>
                </c:pt>
                <c:pt idx="55">
                  <c:v>1.193764</c:v>
                </c:pt>
                <c:pt idx="56">
                  <c:v>1.1952579999999999</c:v>
                </c:pt>
                <c:pt idx="57">
                  <c:v>1.1941219999999999</c:v>
                </c:pt>
                <c:pt idx="58">
                  <c:v>1.1926410000000001</c:v>
                </c:pt>
                <c:pt idx="59">
                  <c:v>1.191506</c:v>
                </c:pt>
                <c:pt idx="60">
                  <c:v>1.1906330000000001</c:v>
                </c:pt>
                <c:pt idx="61">
                  <c:v>1.1900500000000001</c:v>
                </c:pt>
                <c:pt idx="62">
                  <c:v>1.1901820000000001</c:v>
                </c:pt>
                <c:pt idx="63">
                  <c:v>1.1910780000000001</c:v>
                </c:pt>
                <c:pt idx="64">
                  <c:v>1.1921360000000001</c:v>
                </c:pt>
                <c:pt idx="65">
                  <c:v>1.193325</c:v>
                </c:pt>
                <c:pt idx="66">
                  <c:v>1.194625</c:v>
                </c:pt>
                <c:pt idx="67">
                  <c:v>1.1960059999999999</c:v>
                </c:pt>
                <c:pt idx="68">
                  <c:v>1.197443</c:v>
                </c:pt>
                <c:pt idx="69">
                  <c:v>1.19878</c:v>
                </c:pt>
                <c:pt idx="70">
                  <c:v>1.2001310000000001</c:v>
                </c:pt>
                <c:pt idx="71">
                  <c:v>1.201487</c:v>
                </c:pt>
                <c:pt idx="72">
                  <c:v>1.20319</c:v>
                </c:pt>
              </c:numCache>
            </c:numRef>
          </c:val>
          <c:smooth val="0"/>
          <c:extLst>
            <c:ext xmlns:c16="http://schemas.microsoft.com/office/drawing/2014/chart" uri="{C3380CC4-5D6E-409C-BE32-E72D297353CC}">
              <c16:uniqueId val="{00000000-CFE1-4A3E-829B-CB45D215CF33}"/>
            </c:ext>
          </c:extLst>
        </c:ser>
        <c:ser>
          <c:idx val="1"/>
          <c:order val="1"/>
          <c:tx>
            <c:strRef>
              <c:f>'Data 1.7'!$D$4</c:f>
              <c:strCache>
                <c:ptCount val="1"/>
                <c:pt idx="0">
                  <c:v>Half Year Update 2024</c:v>
                </c:pt>
              </c:strCache>
            </c:strRef>
          </c:tx>
          <c:spPr>
            <a:ln w="38100">
              <a:solidFill>
                <a:srgbClr val="3E403A"/>
              </a:solidFill>
              <a:prstDash val="solid"/>
            </a:ln>
          </c:spPr>
          <c:marker>
            <c:symbol val="none"/>
          </c:marker>
          <c:cat>
            <c:numRef>
              <c:f>'Data 1.7'!$B$6:$B$78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1.7'!$D$6:$D$78</c:f>
              <c:numCache>
                <c:formatCode>0.000</c:formatCode>
                <c:ptCount val="73"/>
                <c:pt idx="0">
                  <c:v>1.106382</c:v>
                </c:pt>
                <c:pt idx="1">
                  <c:v>1.1088089999999999</c:v>
                </c:pt>
                <c:pt idx="2">
                  <c:v>1.09598</c:v>
                </c:pt>
                <c:pt idx="3">
                  <c:v>1.0681179999999999</c:v>
                </c:pt>
                <c:pt idx="4">
                  <c:v>1.0557719999999999</c:v>
                </c:pt>
                <c:pt idx="5">
                  <c:v>1.0431140000000001</c:v>
                </c:pt>
                <c:pt idx="6">
                  <c:v>1.033107</c:v>
                </c:pt>
                <c:pt idx="7">
                  <c:v>1.0565580000000001</c:v>
                </c:pt>
                <c:pt idx="8">
                  <c:v>1.0913079999999999</c:v>
                </c:pt>
                <c:pt idx="9">
                  <c:v>1.1450800000000001</c:v>
                </c:pt>
                <c:pt idx="10">
                  <c:v>1.2268140000000001</c:v>
                </c:pt>
                <c:pt idx="11">
                  <c:v>1.2071700000000001</c:v>
                </c:pt>
                <c:pt idx="12">
                  <c:v>1.2084699999999999</c:v>
                </c:pt>
                <c:pt idx="13">
                  <c:v>1.17977</c:v>
                </c:pt>
                <c:pt idx="14">
                  <c:v>1.138436</c:v>
                </c:pt>
                <c:pt idx="15">
                  <c:v>1.149354</c:v>
                </c:pt>
                <c:pt idx="16">
                  <c:v>1.1629670000000001</c:v>
                </c:pt>
                <c:pt idx="17">
                  <c:v>1.1383829999999999</c:v>
                </c:pt>
                <c:pt idx="18">
                  <c:v>1.1035569999999999</c:v>
                </c:pt>
                <c:pt idx="19">
                  <c:v>1.1512819999999999</c:v>
                </c:pt>
                <c:pt idx="20">
                  <c:v>1.1373979999999999</c:v>
                </c:pt>
                <c:pt idx="21">
                  <c:v>1.146987</c:v>
                </c:pt>
                <c:pt idx="22">
                  <c:v>1.1835599999999999</c:v>
                </c:pt>
                <c:pt idx="23">
                  <c:v>1.1839299999999999</c:v>
                </c:pt>
                <c:pt idx="24">
                  <c:v>1.194909</c:v>
                </c:pt>
                <c:pt idx="25">
                  <c:v>1.2240070000000001</c:v>
                </c:pt>
                <c:pt idx="26">
                  <c:v>1.2367010000000001</c:v>
                </c:pt>
                <c:pt idx="27">
                  <c:v>1.203279</c:v>
                </c:pt>
                <c:pt idx="28">
                  <c:v>1.207846</c:v>
                </c:pt>
                <c:pt idx="29">
                  <c:v>1.203306</c:v>
                </c:pt>
                <c:pt idx="30">
                  <c:v>1.175521</c:v>
                </c:pt>
                <c:pt idx="31">
                  <c:v>1.1703710000000001</c:v>
                </c:pt>
                <c:pt idx="32">
                  <c:v>1.1957599999999999</c:v>
                </c:pt>
                <c:pt idx="33">
                  <c:v>1.207932</c:v>
                </c:pt>
                <c:pt idx="34">
                  <c:v>1.2279990000000001</c:v>
                </c:pt>
                <c:pt idx="35">
                  <c:v>1.222002</c:v>
                </c:pt>
                <c:pt idx="36">
                  <c:v>1.2213210000000001</c:v>
                </c:pt>
                <c:pt idx="37">
                  <c:v>1.204305</c:v>
                </c:pt>
                <c:pt idx="38">
                  <c:v>1.2018759999999999</c:v>
                </c:pt>
                <c:pt idx="39">
                  <c:v>1.178909</c:v>
                </c:pt>
                <c:pt idx="40">
                  <c:v>1.2122379999999999</c:v>
                </c:pt>
                <c:pt idx="41">
                  <c:v>1.2107380000000001</c:v>
                </c:pt>
                <c:pt idx="42">
                  <c:v>1.204243</c:v>
                </c:pt>
                <c:pt idx="43">
                  <c:v>1.2006920000000001</c:v>
                </c:pt>
                <c:pt idx="44">
                  <c:v>1.186104</c:v>
                </c:pt>
                <c:pt idx="45">
                  <c:v>1.1407890000000001</c:v>
                </c:pt>
                <c:pt idx="46">
                  <c:v>1.1331039999999999</c:v>
                </c:pt>
                <c:pt idx="47">
                  <c:v>1.1246179999999999</c:v>
                </c:pt>
                <c:pt idx="48">
                  <c:v>1.142682</c:v>
                </c:pt>
                <c:pt idx="49">
                  <c:v>1.1468100000000001</c:v>
                </c:pt>
                <c:pt idx="50">
                  <c:v>1.090031</c:v>
                </c:pt>
                <c:pt idx="51">
                  <c:v>1.144407</c:v>
                </c:pt>
                <c:pt idx="52">
                  <c:v>1.141883</c:v>
                </c:pt>
                <c:pt idx="53">
                  <c:v>1.139996</c:v>
                </c:pt>
                <c:pt idx="54">
                  <c:v>1.1448990000000001</c:v>
                </c:pt>
                <c:pt idx="55">
                  <c:v>1.147302</c:v>
                </c:pt>
                <c:pt idx="56">
                  <c:v>1.150128</c:v>
                </c:pt>
                <c:pt idx="57">
                  <c:v>1.152509</c:v>
                </c:pt>
                <c:pt idx="58">
                  <c:v>1.1545190000000001</c:v>
                </c:pt>
                <c:pt idx="59">
                  <c:v>1.1565780000000001</c:v>
                </c:pt>
                <c:pt idx="60">
                  <c:v>1.158453</c:v>
                </c:pt>
                <c:pt idx="61">
                  <c:v>1.160253</c:v>
                </c:pt>
                <c:pt idx="62">
                  <c:v>1.1619360000000001</c:v>
                </c:pt>
                <c:pt idx="63">
                  <c:v>1.163511</c:v>
                </c:pt>
                <c:pt idx="64">
                  <c:v>1.164992</c:v>
                </c:pt>
                <c:pt idx="65">
                  <c:v>1.1664410000000001</c:v>
                </c:pt>
                <c:pt idx="66">
                  <c:v>1.1678649999999999</c:v>
                </c:pt>
                <c:pt idx="67">
                  <c:v>1.169251</c:v>
                </c:pt>
                <c:pt idx="68">
                  <c:v>1.170563</c:v>
                </c:pt>
                <c:pt idx="69">
                  <c:v>1.171719</c:v>
                </c:pt>
                <c:pt idx="70">
                  <c:v>1.1727860000000001</c:v>
                </c:pt>
                <c:pt idx="71">
                  <c:v>1.1737649999999999</c:v>
                </c:pt>
                <c:pt idx="72">
                  <c:v>1.1746559999999999</c:v>
                </c:pt>
              </c:numCache>
            </c:numRef>
          </c:val>
          <c:smooth val="0"/>
          <c:extLst>
            <c:ext xmlns:c16="http://schemas.microsoft.com/office/drawing/2014/chart" uri="{C3380CC4-5D6E-409C-BE32-E72D297353CC}">
              <c16:uniqueId val="{00000001-CFE1-4A3E-829B-CB45D215CF33}"/>
            </c:ext>
          </c:extLst>
        </c:ser>
        <c:dLbls>
          <c:showLegendKey val="0"/>
          <c:showVal val="0"/>
          <c:showCatName val="0"/>
          <c:showSerName val="0"/>
          <c:showPercent val="0"/>
          <c:showBubbleSize val="0"/>
        </c:dLbls>
        <c:smooth val="0"/>
        <c:axId val="823272127"/>
        <c:axId val="834215951"/>
      </c:lineChart>
      <c:dateAx>
        <c:axId val="823272127"/>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834215951"/>
        <c:crosses val="autoZero"/>
        <c:auto val="1"/>
        <c:lblOffset val="100"/>
        <c:baseTimeUnit val="months"/>
        <c:majorUnit val="36"/>
        <c:majorTimeUnit val="months"/>
      </c:dateAx>
      <c:valAx>
        <c:axId val="834215951"/>
        <c:scaling>
          <c:orientation val="minMax"/>
          <c:max val="1.24"/>
          <c:min val="1"/>
        </c:scaling>
        <c:delete val="0"/>
        <c:axPos val="l"/>
        <c:majorGridlines>
          <c:spPr>
            <a:ln w="9525">
              <a:solidFill>
                <a:srgbClr val="7F7F7F"/>
              </a:solidFill>
              <a:prstDash val="solid"/>
            </a:ln>
          </c:spPr>
        </c:majorGridlines>
        <c:numFmt formatCode="#,##0.0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823272127"/>
        <c:crossesAt val="45658"/>
        <c:crossBetween val="between"/>
        <c:majorUnit val="4.0000000000000008E-2"/>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72350884890446E-2"/>
          <c:y val="8.4798809597619193E-2"/>
          <c:w val="0.91832850124503673"/>
          <c:h val="0.73523053712774089"/>
        </c:manualLayout>
      </c:layout>
      <c:lineChart>
        <c:grouping val="standard"/>
        <c:varyColors val="0"/>
        <c:ser>
          <c:idx val="0"/>
          <c:order val="0"/>
          <c:tx>
            <c:strRef>
              <c:f>'Data 1.8'!$C$4</c:f>
              <c:strCache>
                <c:ptCount val="1"/>
                <c:pt idx="0">
                  <c:v>Budget Update 2025</c:v>
                </c:pt>
              </c:strCache>
            </c:strRef>
          </c:tx>
          <c:spPr>
            <a:ln w="38100">
              <a:solidFill>
                <a:srgbClr val="0083AC"/>
              </a:solidFill>
              <a:prstDash val="solid"/>
            </a:ln>
          </c:spPr>
          <c:marker>
            <c:symbol val="none"/>
          </c:marker>
          <c:cat>
            <c:numRef>
              <c:f>'Data 1.8'!$B$6:$B$78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1.8'!$C$6:$C$78</c:f>
              <c:numCache>
                <c:formatCode>0.000</c:formatCode>
                <c:ptCount val="73"/>
                <c:pt idx="0">
                  <c:v>3.8847900000000002</c:v>
                </c:pt>
                <c:pt idx="1">
                  <c:v>3.444563</c:v>
                </c:pt>
                <c:pt idx="2">
                  <c:v>3.1683520000000001</c:v>
                </c:pt>
                <c:pt idx="3">
                  <c:v>3.2174909999999999</c:v>
                </c:pt>
                <c:pt idx="4">
                  <c:v>3.273183</c:v>
                </c:pt>
                <c:pt idx="5">
                  <c:v>3.372789</c:v>
                </c:pt>
                <c:pt idx="6">
                  <c:v>3.2779500000000001</c:v>
                </c:pt>
                <c:pt idx="7">
                  <c:v>3.00007</c:v>
                </c:pt>
                <c:pt idx="8">
                  <c:v>2.7979539999999998</c:v>
                </c:pt>
                <c:pt idx="9">
                  <c:v>2.8113929999999998</c:v>
                </c:pt>
                <c:pt idx="10">
                  <c:v>3.0741179999999999</c:v>
                </c:pt>
                <c:pt idx="11">
                  <c:v>3.1678630000000001</c:v>
                </c:pt>
                <c:pt idx="12">
                  <c:v>3.3499880000000002</c:v>
                </c:pt>
                <c:pt idx="13">
                  <c:v>3.387759</c:v>
                </c:pt>
                <c:pt idx="14">
                  <c:v>3.265336</c:v>
                </c:pt>
                <c:pt idx="15">
                  <c:v>3.4970859999999999</c:v>
                </c:pt>
                <c:pt idx="16">
                  <c:v>3.5705079999999998</c:v>
                </c:pt>
                <c:pt idx="17">
                  <c:v>3.5407479999999998</c:v>
                </c:pt>
                <c:pt idx="18">
                  <c:v>3.5078909999999999</c:v>
                </c:pt>
                <c:pt idx="19">
                  <c:v>3.2259509999999998</c:v>
                </c:pt>
                <c:pt idx="20">
                  <c:v>2.9724499999999998</c:v>
                </c:pt>
                <c:pt idx="21">
                  <c:v>2.8303970000000001</c:v>
                </c:pt>
                <c:pt idx="22">
                  <c:v>2.8229980000000001</c:v>
                </c:pt>
                <c:pt idx="23">
                  <c:v>2.861694</c:v>
                </c:pt>
                <c:pt idx="24">
                  <c:v>2.989096</c:v>
                </c:pt>
                <c:pt idx="25">
                  <c:v>3.1568019999999999</c:v>
                </c:pt>
                <c:pt idx="26">
                  <c:v>3.2923499999999999</c:v>
                </c:pt>
                <c:pt idx="27">
                  <c:v>3.492464</c:v>
                </c:pt>
                <c:pt idx="28">
                  <c:v>3.6375730000000002</c:v>
                </c:pt>
                <c:pt idx="29">
                  <c:v>3.6413380000000002</c:v>
                </c:pt>
                <c:pt idx="30">
                  <c:v>3.4332159999999998</c:v>
                </c:pt>
                <c:pt idx="31">
                  <c:v>3.1576430000000002</c:v>
                </c:pt>
                <c:pt idx="32">
                  <c:v>2.8977979999999999</c:v>
                </c:pt>
                <c:pt idx="33">
                  <c:v>2.819448</c:v>
                </c:pt>
                <c:pt idx="34">
                  <c:v>2.9109980000000002</c:v>
                </c:pt>
                <c:pt idx="35">
                  <c:v>2.0085380000000002</c:v>
                </c:pt>
                <c:pt idx="36">
                  <c:v>-0.15201999999999999</c:v>
                </c:pt>
                <c:pt idx="37">
                  <c:v>-1.1207309999999999</c:v>
                </c:pt>
                <c:pt idx="38">
                  <c:v>-1.7920910000000001</c:v>
                </c:pt>
                <c:pt idx="39">
                  <c:v>-0.42191800000000002</c:v>
                </c:pt>
                <c:pt idx="40">
                  <c:v>3.70146</c:v>
                </c:pt>
                <c:pt idx="41">
                  <c:v>5.1590530000000001</c:v>
                </c:pt>
                <c:pt idx="42">
                  <c:v>6.3666809999999998</c:v>
                </c:pt>
                <c:pt idx="43">
                  <c:v>6.1520760000000001</c:v>
                </c:pt>
                <c:pt idx="44">
                  <c:v>4.0534270000000001</c:v>
                </c:pt>
                <c:pt idx="45">
                  <c:v>3.6065830000000001</c:v>
                </c:pt>
                <c:pt idx="46">
                  <c:v>2.814924</c:v>
                </c:pt>
                <c:pt idx="47">
                  <c:v>2.5112990000000002</c:v>
                </c:pt>
                <c:pt idx="48">
                  <c:v>2.7289310000000002</c:v>
                </c:pt>
                <c:pt idx="49">
                  <c:v>2.7260460000000002</c:v>
                </c:pt>
                <c:pt idx="50">
                  <c:v>3.0109669999999999</c:v>
                </c:pt>
                <c:pt idx="51">
                  <c:v>2.997817</c:v>
                </c:pt>
                <c:pt idx="52">
                  <c:v>2.8528530000000001</c:v>
                </c:pt>
                <c:pt idx="53">
                  <c:v>2.7310850000000002</c:v>
                </c:pt>
                <c:pt idx="54">
                  <c:v>2.6601979999999998</c:v>
                </c:pt>
                <c:pt idx="55">
                  <c:v>2.6999879999999998</c:v>
                </c:pt>
                <c:pt idx="56">
                  <c:v>2.6654260000000001</c:v>
                </c:pt>
                <c:pt idx="57">
                  <c:v>2.5680529999999999</c:v>
                </c:pt>
                <c:pt idx="58">
                  <c:v>2.360331</c:v>
                </c:pt>
                <c:pt idx="59">
                  <c:v>2.1115029999999999</c:v>
                </c:pt>
                <c:pt idx="60">
                  <c:v>1.9417850000000001</c:v>
                </c:pt>
                <c:pt idx="61">
                  <c:v>1.8873580000000001</c:v>
                </c:pt>
                <c:pt idx="62">
                  <c:v>1.9153370000000001</c:v>
                </c:pt>
                <c:pt idx="63">
                  <c:v>1.9860599999999999</c:v>
                </c:pt>
                <c:pt idx="64">
                  <c:v>2.0668540000000002</c:v>
                </c:pt>
                <c:pt idx="65">
                  <c:v>2.1461070000000002</c:v>
                </c:pt>
                <c:pt idx="66">
                  <c:v>2.2252679999999998</c:v>
                </c:pt>
                <c:pt idx="67">
                  <c:v>2.282422</c:v>
                </c:pt>
                <c:pt idx="68">
                  <c:v>2.3176410000000001</c:v>
                </c:pt>
                <c:pt idx="69">
                  <c:v>2.3259129999999999</c:v>
                </c:pt>
                <c:pt idx="70">
                  <c:v>2.3157199999999998</c:v>
                </c:pt>
                <c:pt idx="71">
                  <c:v>2.300475</c:v>
                </c:pt>
                <c:pt idx="72">
                  <c:v>2.2938040000000002</c:v>
                </c:pt>
              </c:numCache>
            </c:numRef>
          </c:val>
          <c:smooth val="0"/>
          <c:extLst>
            <c:ext xmlns:c16="http://schemas.microsoft.com/office/drawing/2014/chart" uri="{C3380CC4-5D6E-409C-BE32-E72D297353CC}">
              <c16:uniqueId val="{00000000-91D9-480F-925E-8FC8545AC782}"/>
            </c:ext>
          </c:extLst>
        </c:ser>
        <c:ser>
          <c:idx val="1"/>
          <c:order val="1"/>
          <c:tx>
            <c:strRef>
              <c:f>'Data 1.8'!$D$4</c:f>
              <c:strCache>
                <c:ptCount val="1"/>
                <c:pt idx="0">
                  <c:v>Half Year Update 2024</c:v>
                </c:pt>
              </c:strCache>
            </c:strRef>
          </c:tx>
          <c:spPr>
            <a:ln w="38100">
              <a:solidFill>
                <a:srgbClr val="3E403A"/>
              </a:solidFill>
              <a:prstDash val="solid"/>
            </a:ln>
          </c:spPr>
          <c:marker>
            <c:symbol val="none"/>
          </c:marker>
          <c:cat>
            <c:numRef>
              <c:f>'Data 1.8'!$B$6:$B$78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1.8'!$D$6:$D$78</c:f>
              <c:numCache>
                <c:formatCode>0.000</c:formatCode>
                <c:ptCount val="73"/>
                <c:pt idx="0">
                  <c:v>3.8959139999999999</c:v>
                </c:pt>
                <c:pt idx="1">
                  <c:v>3.4592700000000001</c:v>
                </c:pt>
                <c:pt idx="2">
                  <c:v>3.1863380000000001</c:v>
                </c:pt>
                <c:pt idx="3">
                  <c:v>3.23108</c:v>
                </c:pt>
                <c:pt idx="4">
                  <c:v>3.2821099999999999</c:v>
                </c:pt>
                <c:pt idx="5">
                  <c:v>3.3769140000000002</c:v>
                </c:pt>
                <c:pt idx="6">
                  <c:v>3.2784239999999998</c:v>
                </c:pt>
                <c:pt idx="7">
                  <c:v>2.9999799999999999</c:v>
                </c:pt>
                <c:pt idx="8">
                  <c:v>2.7983920000000002</c:v>
                </c:pt>
                <c:pt idx="9">
                  <c:v>2.812201</c:v>
                </c:pt>
                <c:pt idx="10">
                  <c:v>3.0756269999999999</c:v>
                </c:pt>
                <c:pt idx="11">
                  <c:v>3.165025</c:v>
                </c:pt>
                <c:pt idx="12">
                  <c:v>3.3422480000000001</c:v>
                </c:pt>
                <c:pt idx="13">
                  <c:v>3.3760119999999998</c:v>
                </c:pt>
                <c:pt idx="14">
                  <c:v>3.2484890000000002</c:v>
                </c:pt>
                <c:pt idx="15">
                  <c:v>3.4842379999999999</c:v>
                </c:pt>
                <c:pt idx="16">
                  <c:v>3.5619200000000002</c:v>
                </c:pt>
                <c:pt idx="17">
                  <c:v>3.5364719999999998</c:v>
                </c:pt>
                <c:pt idx="18">
                  <c:v>3.5096409999999998</c:v>
                </c:pt>
                <c:pt idx="19">
                  <c:v>3.2325189999999999</c:v>
                </c:pt>
                <c:pt idx="20">
                  <c:v>2.984686</c:v>
                </c:pt>
                <c:pt idx="21">
                  <c:v>2.8474569999999999</c:v>
                </c:pt>
                <c:pt idx="22">
                  <c:v>2.8450799999999998</c:v>
                </c:pt>
                <c:pt idx="23">
                  <c:v>2.880328</c:v>
                </c:pt>
                <c:pt idx="24">
                  <c:v>3.0043329999999999</c:v>
                </c:pt>
                <c:pt idx="25">
                  <c:v>3.1670780000000001</c:v>
                </c:pt>
                <c:pt idx="26">
                  <c:v>3.2968579999999998</c:v>
                </c:pt>
                <c:pt idx="27">
                  <c:v>3.497716</c:v>
                </c:pt>
                <c:pt idx="28">
                  <c:v>3.6413700000000002</c:v>
                </c:pt>
                <c:pt idx="29">
                  <c:v>3.646611</c:v>
                </c:pt>
                <c:pt idx="30">
                  <c:v>3.4381729999999999</c:v>
                </c:pt>
                <c:pt idx="31">
                  <c:v>3.155211</c:v>
                </c:pt>
                <c:pt idx="32">
                  <c:v>2.8890820000000001</c:v>
                </c:pt>
                <c:pt idx="33">
                  <c:v>2.799061</c:v>
                </c:pt>
                <c:pt idx="34">
                  <c:v>2.8769559999999998</c:v>
                </c:pt>
                <c:pt idx="35">
                  <c:v>1.966037</c:v>
                </c:pt>
                <c:pt idx="36">
                  <c:v>-0.197992</c:v>
                </c:pt>
                <c:pt idx="37">
                  <c:v>-1.167567</c:v>
                </c:pt>
                <c:pt idx="38">
                  <c:v>-1.829912</c:v>
                </c:pt>
                <c:pt idx="39">
                  <c:v>-0.453513</c:v>
                </c:pt>
                <c:pt idx="40">
                  <c:v>3.6909879999999999</c:v>
                </c:pt>
                <c:pt idx="41">
                  <c:v>5.1432859999999998</c:v>
                </c:pt>
                <c:pt idx="42">
                  <c:v>6.3513590000000004</c:v>
                </c:pt>
                <c:pt idx="43">
                  <c:v>6.1469699999999996</c:v>
                </c:pt>
                <c:pt idx="44">
                  <c:v>4.0162890000000004</c:v>
                </c:pt>
                <c:pt idx="45">
                  <c:v>3.5719270000000001</c:v>
                </c:pt>
                <c:pt idx="46">
                  <c:v>2.766143</c:v>
                </c:pt>
                <c:pt idx="47">
                  <c:v>2.4407830000000001</c:v>
                </c:pt>
                <c:pt idx="48">
                  <c:v>2.6660590000000002</c:v>
                </c:pt>
                <c:pt idx="49">
                  <c:v>2.670274</c:v>
                </c:pt>
                <c:pt idx="50">
                  <c:v>2.9769809999999999</c:v>
                </c:pt>
                <c:pt idx="51">
                  <c:v>2.9867409999999999</c:v>
                </c:pt>
                <c:pt idx="52">
                  <c:v>2.847092</c:v>
                </c:pt>
                <c:pt idx="53">
                  <c:v>2.7330399999999999</c:v>
                </c:pt>
                <c:pt idx="54">
                  <c:v>2.5988699999999998</c:v>
                </c:pt>
                <c:pt idx="55">
                  <c:v>2.5795149999999998</c:v>
                </c:pt>
                <c:pt idx="56">
                  <c:v>2.5381309999999999</c:v>
                </c:pt>
                <c:pt idx="57">
                  <c:v>2.4874969999999998</c:v>
                </c:pt>
                <c:pt idx="58">
                  <c:v>2.452159</c:v>
                </c:pt>
                <c:pt idx="59">
                  <c:v>2.394377</c:v>
                </c:pt>
                <c:pt idx="60">
                  <c:v>2.360398</c:v>
                </c:pt>
                <c:pt idx="61">
                  <c:v>2.3565299999999998</c:v>
                </c:pt>
                <c:pt idx="62">
                  <c:v>2.3558180000000002</c:v>
                </c:pt>
                <c:pt idx="63">
                  <c:v>2.3527939999999998</c:v>
                </c:pt>
                <c:pt idx="64">
                  <c:v>2.3506589999999998</c:v>
                </c:pt>
                <c:pt idx="65">
                  <c:v>2.3473380000000001</c:v>
                </c:pt>
                <c:pt idx="66">
                  <c:v>2.3419590000000001</c:v>
                </c:pt>
                <c:pt idx="67">
                  <c:v>2.3352050000000002</c:v>
                </c:pt>
                <c:pt idx="68">
                  <c:v>2.3274400000000002</c:v>
                </c:pt>
                <c:pt idx="69">
                  <c:v>2.3202039999999999</c:v>
                </c:pt>
                <c:pt idx="70">
                  <c:v>2.3134939999999999</c:v>
                </c:pt>
                <c:pt idx="71">
                  <c:v>2.3058139999999998</c:v>
                </c:pt>
                <c:pt idx="72">
                  <c:v>2.2969909999999998</c:v>
                </c:pt>
              </c:numCache>
            </c:numRef>
          </c:val>
          <c:smooth val="0"/>
          <c:extLst>
            <c:ext xmlns:c16="http://schemas.microsoft.com/office/drawing/2014/chart" uri="{C3380CC4-5D6E-409C-BE32-E72D297353CC}">
              <c16:uniqueId val="{00000001-91D9-480F-925E-8FC8545AC782}"/>
            </c:ext>
          </c:extLst>
        </c:ser>
        <c:dLbls>
          <c:showLegendKey val="0"/>
          <c:showVal val="0"/>
          <c:showCatName val="0"/>
          <c:showSerName val="0"/>
          <c:showPercent val="0"/>
          <c:showBubbleSize val="0"/>
        </c:dLbls>
        <c:smooth val="0"/>
        <c:axId val="256143920"/>
        <c:axId val="254527056"/>
      </c:lineChart>
      <c:dateAx>
        <c:axId val="256143920"/>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254527056"/>
        <c:crossesAt val="-2"/>
        <c:auto val="1"/>
        <c:lblOffset val="100"/>
        <c:baseTimeUnit val="months"/>
        <c:majorUnit val="36"/>
        <c:majorTimeUnit val="months"/>
      </c:dateAx>
      <c:valAx>
        <c:axId val="254527056"/>
        <c:scaling>
          <c:orientation val="minMax"/>
          <c:max val="7"/>
          <c:min val="-2"/>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256143920"/>
        <c:crossesAt val="45702"/>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286075778989161E-2"/>
          <c:y val="9.109802219604439E-2"/>
          <c:w val="0.91786806649168851"/>
          <c:h val="0.72963134726269452"/>
        </c:manualLayout>
      </c:layout>
      <c:lineChart>
        <c:grouping val="standard"/>
        <c:varyColors val="0"/>
        <c:ser>
          <c:idx val="0"/>
          <c:order val="0"/>
          <c:tx>
            <c:strRef>
              <c:f>'Data 1.9'!$C$4</c:f>
              <c:strCache>
                <c:ptCount val="1"/>
                <c:pt idx="0">
                  <c:v>Budget Update 2025</c:v>
                </c:pt>
              </c:strCache>
            </c:strRef>
          </c:tx>
          <c:spPr>
            <a:ln w="38100">
              <a:solidFill>
                <a:srgbClr val="0083AC"/>
              </a:solidFill>
              <a:prstDash val="solid"/>
            </a:ln>
          </c:spPr>
          <c:marker>
            <c:symbol val="none"/>
          </c:marker>
          <c:cat>
            <c:numRef>
              <c:f>'Data 1.9'!$B$6:$B$78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1.9'!$C$6:$C$78</c:f>
              <c:numCache>
                <c:formatCode>0.000</c:formatCode>
                <c:ptCount val="73"/>
                <c:pt idx="0">
                  <c:v>2.2283010000000001</c:v>
                </c:pt>
                <c:pt idx="1">
                  <c:v>2.7658589999999998</c:v>
                </c:pt>
                <c:pt idx="2">
                  <c:v>3.1839529999999998</c:v>
                </c:pt>
                <c:pt idx="3">
                  <c:v>3.2393489999999998</c:v>
                </c:pt>
                <c:pt idx="4">
                  <c:v>2.804516</c:v>
                </c:pt>
                <c:pt idx="5">
                  <c:v>2.3226059999999999</c:v>
                </c:pt>
                <c:pt idx="6">
                  <c:v>2.0044499999999998</c:v>
                </c:pt>
                <c:pt idx="7">
                  <c:v>1.8321160000000001</c:v>
                </c:pt>
                <c:pt idx="8">
                  <c:v>1.788001</c:v>
                </c:pt>
                <c:pt idx="9">
                  <c:v>1.764548</c:v>
                </c:pt>
                <c:pt idx="10">
                  <c:v>1.6575029999999999</c:v>
                </c:pt>
                <c:pt idx="11">
                  <c:v>1.628074</c:v>
                </c:pt>
                <c:pt idx="12">
                  <c:v>1.792119</c:v>
                </c:pt>
                <c:pt idx="13">
                  <c:v>1.8450070000000001</c:v>
                </c:pt>
                <c:pt idx="14">
                  <c:v>1.794187</c:v>
                </c:pt>
                <c:pt idx="15">
                  <c:v>1.4158759999999999</c:v>
                </c:pt>
                <c:pt idx="16">
                  <c:v>0.92252400000000001</c:v>
                </c:pt>
                <c:pt idx="17">
                  <c:v>0.55331200000000003</c:v>
                </c:pt>
                <c:pt idx="18">
                  <c:v>0.39568199999999998</c:v>
                </c:pt>
                <c:pt idx="19">
                  <c:v>0.62178100000000003</c:v>
                </c:pt>
                <c:pt idx="20">
                  <c:v>0.81405700000000003</c:v>
                </c:pt>
                <c:pt idx="21">
                  <c:v>1.009871</c:v>
                </c:pt>
                <c:pt idx="22">
                  <c:v>1.2654270000000001</c:v>
                </c:pt>
                <c:pt idx="23">
                  <c:v>1.597156</c:v>
                </c:pt>
                <c:pt idx="24">
                  <c:v>1.8129390000000001</c:v>
                </c:pt>
                <c:pt idx="25">
                  <c:v>2.0090789999999998</c:v>
                </c:pt>
                <c:pt idx="26">
                  <c:v>2.095072</c:v>
                </c:pt>
                <c:pt idx="27">
                  <c:v>2.020111</c:v>
                </c:pt>
                <c:pt idx="28">
                  <c:v>2.1888019999999999</c:v>
                </c:pt>
                <c:pt idx="29">
                  <c:v>2.3227509999999998</c:v>
                </c:pt>
                <c:pt idx="30">
                  <c:v>2.3371770000000001</c:v>
                </c:pt>
                <c:pt idx="31">
                  <c:v>2.1944509999999999</c:v>
                </c:pt>
                <c:pt idx="32">
                  <c:v>1.9867360000000001</c:v>
                </c:pt>
                <c:pt idx="33">
                  <c:v>1.796478</c:v>
                </c:pt>
                <c:pt idx="34">
                  <c:v>1.773695</c:v>
                </c:pt>
                <c:pt idx="35">
                  <c:v>1.912193</c:v>
                </c:pt>
                <c:pt idx="36">
                  <c:v>1.5197000000000001</c:v>
                </c:pt>
                <c:pt idx="37">
                  <c:v>1.3602799999999999</c:v>
                </c:pt>
                <c:pt idx="38">
                  <c:v>1.1594580000000001</c:v>
                </c:pt>
                <c:pt idx="39">
                  <c:v>1.0636190000000001</c:v>
                </c:pt>
                <c:pt idx="40">
                  <c:v>2.1626919999999998</c:v>
                </c:pt>
                <c:pt idx="41">
                  <c:v>3.100981</c:v>
                </c:pt>
                <c:pt idx="42">
                  <c:v>4.3295320000000004</c:v>
                </c:pt>
                <c:pt idx="43">
                  <c:v>5.7453770000000004</c:v>
                </c:pt>
                <c:pt idx="44">
                  <c:v>6.6207539999999998</c:v>
                </c:pt>
                <c:pt idx="45">
                  <c:v>7.4314920000000004</c:v>
                </c:pt>
                <c:pt idx="46">
                  <c:v>7.7201709999999997</c:v>
                </c:pt>
                <c:pt idx="47">
                  <c:v>7.3674439999999999</c:v>
                </c:pt>
                <c:pt idx="48">
                  <c:v>6.4150020000000003</c:v>
                </c:pt>
                <c:pt idx="49">
                  <c:v>5.3623440000000002</c:v>
                </c:pt>
                <c:pt idx="50">
                  <c:v>4.4100400000000004</c:v>
                </c:pt>
                <c:pt idx="51">
                  <c:v>3.7401219999999999</c:v>
                </c:pt>
                <c:pt idx="52">
                  <c:v>3.480267</c:v>
                </c:pt>
                <c:pt idx="53">
                  <c:v>3.175046</c:v>
                </c:pt>
                <c:pt idx="54">
                  <c:v>2.9891540000000001</c:v>
                </c:pt>
                <c:pt idx="55">
                  <c:v>2.8607019999999999</c:v>
                </c:pt>
                <c:pt idx="56">
                  <c:v>2.7443460000000002</c:v>
                </c:pt>
                <c:pt idx="57">
                  <c:v>2.878501</c:v>
                </c:pt>
                <c:pt idx="58">
                  <c:v>3.0159760000000002</c:v>
                </c:pt>
                <c:pt idx="59">
                  <c:v>3.0681539999999998</c:v>
                </c:pt>
                <c:pt idx="60">
                  <c:v>3.1057510000000002</c:v>
                </c:pt>
                <c:pt idx="61">
                  <c:v>3.034106</c:v>
                </c:pt>
                <c:pt idx="62">
                  <c:v>2.91032</c:v>
                </c:pt>
                <c:pt idx="63">
                  <c:v>2.812916</c:v>
                </c:pt>
                <c:pt idx="64">
                  <c:v>2.6802220000000001</c:v>
                </c:pt>
                <c:pt idx="65">
                  <c:v>2.5325190000000002</c:v>
                </c:pt>
                <c:pt idx="66">
                  <c:v>2.4105240000000001</c:v>
                </c:pt>
                <c:pt idx="67">
                  <c:v>2.3244600000000002</c:v>
                </c:pt>
                <c:pt idx="68">
                  <c:v>2.2739959999999999</c:v>
                </c:pt>
                <c:pt idx="69">
                  <c:v>2.2588780000000002</c:v>
                </c:pt>
                <c:pt idx="70">
                  <c:v>2.2588780000000002</c:v>
                </c:pt>
                <c:pt idx="71">
                  <c:v>2.2588780000000002</c:v>
                </c:pt>
                <c:pt idx="72">
                  <c:v>2.2588780000000002</c:v>
                </c:pt>
              </c:numCache>
            </c:numRef>
          </c:val>
          <c:smooth val="0"/>
          <c:extLst>
            <c:ext xmlns:c16="http://schemas.microsoft.com/office/drawing/2014/chart" uri="{C3380CC4-5D6E-409C-BE32-E72D297353CC}">
              <c16:uniqueId val="{00000000-C7AB-4CA7-A13C-805B0B280050}"/>
            </c:ext>
          </c:extLst>
        </c:ser>
        <c:ser>
          <c:idx val="1"/>
          <c:order val="1"/>
          <c:tx>
            <c:strRef>
              <c:f>'Data 1.9'!$D$4</c:f>
              <c:strCache>
                <c:ptCount val="1"/>
                <c:pt idx="0">
                  <c:v>Half Year Update 2024</c:v>
                </c:pt>
              </c:strCache>
            </c:strRef>
          </c:tx>
          <c:spPr>
            <a:ln w="38100">
              <a:solidFill>
                <a:srgbClr val="3E403A"/>
              </a:solidFill>
              <a:prstDash val="solid"/>
            </a:ln>
          </c:spPr>
          <c:marker>
            <c:symbol val="none"/>
          </c:marker>
          <c:cat>
            <c:numRef>
              <c:f>'Data 1.9'!$B$6:$B$78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1.9'!$D$6:$D$78</c:f>
              <c:numCache>
                <c:formatCode>0.000</c:formatCode>
                <c:ptCount val="73"/>
                <c:pt idx="0">
                  <c:v>2.2283010000000001</c:v>
                </c:pt>
                <c:pt idx="1">
                  <c:v>2.76586</c:v>
                </c:pt>
                <c:pt idx="2">
                  <c:v>3.1839529999999998</c:v>
                </c:pt>
                <c:pt idx="3">
                  <c:v>3.2393480000000001</c:v>
                </c:pt>
                <c:pt idx="4">
                  <c:v>2.804516</c:v>
                </c:pt>
                <c:pt idx="5">
                  <c:v>2.3226059999999999</c:v>
                </c:pt>
                <c:pt idx="6">
                  <c:v>2.0044490000000001</c:v>
                </c:pt>
                <c:pt idx="7">
                  <c:v>1.8321149999999999</c:v>
                </c:pt>
                <c:pt idx="8">
                  <c:v>1.7880020000000001</c:v>
                </c:pt>
                <c:pt idx="9">
                  <c:v>1.7645489999999999</c:v>
                </c:pt>
                <c:pt idx="10">
                  <c:v>1.6575040000000001</c:v>
                </c:pt>
                <c:pt idx="11">
                  <c:v>1.6280680000000001</c:v>
                </c:pt>
                <c:pt idx="12">
                  <c:v>1.792125</c:v>
                </c:pt>
                <c:pt idx="13">
                  <c:v>1.845005</c:v>
                </c:pt>
                <c:pt idx="14">
                  <c:v>1.7941830000000001</c:v>
                </c:pt>
                <c:pt idx="15">
                  <c:v>1.41588</c:v>
                </c:pt>
                <c:pt idx="16">
                  <c:v>0.92252900000000004</c:v>
                </c:pt>
                <c:pt idx="17">
                  <c:v>0.55330699999999999</c:v>
                </c:pt>
                <c:pt idx="18">
                  <c:v>0.39567400000000003</c:v>
                </c:pt>
                <c:pt idx="19">
                  <c:v>0.62178900000000004</c:v>
                </c:pt>
                <c:pt idx="20">
                  <c:v>0.81406699999999999</c:v>
                </c:pt>
                <c:pt idx="21">
                  <c:v>1.0098670000000001</c:v>
                </c:pt>
                <c:pt idx="22">
                  <c:v>1.2653970000000001</c:v>
                </c:pt>
                <c:pt idx="23">
                  <c:v>1.597172</c:v>
                </c:pt>
                <c:pt idx="24">
                  <c:v>1.8129839999999999</c:v>
                </c:pt>
                <c:pt idx="25">
                  <c:v>2.0090270000000001</c:v>
                </c:pt>
                <c:pt idx="26">
                  <c:v>2.095078</c:v>
                </c:pt>
                <c:pt idx="27">
                  <c:v>2.020124</c:v>
                </c:pt>
                <c:pt idx="28">
                  <c:v>2.1888130000000001</c:v>
                </c:pt>
                <c:pt idx="29">
                  <c:v>2.322743</c:v>
                </c:pt>
                <c:pt idx="30">
                  <c:v>2.3371309999999998</c:v>
                </c:pt>
                <c:pt idx="31">
                  <c:v>2.1944889999999999</c:v>
                </c:pt>
                <c:pt idx="32">
                  <c:v>1.986783</c:v>
                </c:pt>
                <c:pt idx="33">
                  <c:v>1.7964100000000001</c:v>
                </c:pt>
                <c:pt idx="34">
                  <c:v>1.7736130000000001</c:v>
                </c:pt>
                <c:pt idx="35">
                  <c:v>1.9123749999999999</c:v>
                </c:pt>
                <c:pt idx="36">
                  <c:v>1.5198039999999999</c:v>
                </c:pt>
                <c:pt idx="37">
                  <c:v>1.360182</c:v>
                </c:pt>
                <c:pt idx="38">
                  <c:v>1.1593039999999999</c:v>
                </c:pt>
                <c:pt idx="39">
                  <c:v>1.063982</c:v>
                </c:pt>
                <c:pt idx="40">
                  <c:v>2.163144</c:v>
                </c:pt>
                <c:pt idx="41">
                  <c:v>3.1003159999999998</c:v>
                </c:pt>
                <c:pt idx="42">
                  <c:v>4.3291009999999996</c:v>
                </c:pt>
                <c:pt idx="43">
                  <c:v>5.7458280000000004</c:v>
                </c:pt>
                <c:pt idx="44">
                  <c:v>6.6210699999999996</c:v>
                </c:pt>
                <c:pt idx="45">
                  <c:v>7.4314710000000002</c:v>
                </c:pt>
                <c:pt idx="46">
                  <c:v>7.7196930000000004</c:v>
                </c:pt>
                <c:pt idx="47">
                  <c:v>7.3675269999999999</c:v>
                </c:pt>
                <c:pt idx="48">
                  <c:v>6.4151769999999999</c:v>
                </c:pt>
                <c:pt idx="49">
                  <c:v>5.362482</c:v>
                </c:pt>
                <c:pt idx="50">
                  <c:v>4.4092200000000004</c:v>
                </c:pt>
                <c:pt idx="51">
                  <c:v>3.740335</c:v>
                </c:pt>
                <c:pt idx="52">
                  <c:v>3.4801989999999998</c:v>
                </c:pt>
                <c:pt idx="53">
                  <c:v>3.2890809999999999</c:v>
                </c:pt>
                <c:pt idx="54">
                  <c:v>3.2125789999999999</c:v>
                </c:pt>
                <c:pt idx="55">
                  <c:v>3.0319859999999998</c:v>
                </c:pt>
                <c:pt idx="56">
                  <c:v>2.8347370000000001</c:v>
                </c:pt>
                <c:pt idx="57">
                  <c:v>2.6325539999999998</c:v>
                </c:pt>
                <c:pt idx="58">
                  <c:v>2.4066809999999998</c:v>
                </c:pt>
                <c:pt idx="59">
                  <c:v>2.3643550000000002</c:v>
                </c:pt>
                <c:pt idx="60">
                  <c:v>2.3501370000000001</c:v>
                </c:pt>
                <c:pt idx="61">
                  <c:v>2.3756360000000001</c:v>
                </c:pt>
                <c:pt idx="62">
                  <c:v>2.3955220000000002</c:v>
                </c:pt>
                <c:pt idx="63">
                  <c:v>2.359883</c:v>
                </c:pt>
                <c:pt idx="64">
                  <c:v>2.3093140000000001</c:v>
                </c:pt>
                <c:pt idx="65">
                  <c:v>2.274019</c:v>
                </c:pt>
                <c:pt idx="66">
                  <c:v>2.2639149999999999</c:v>
                </c:pt>
                <c:pt idx="67">
                  <c:v>2.2588780000000002</c:v>
                </c:pt>
                <c:pt idx="68">
                  <c:v>2.2588780000000002</c:v>
                </c:pt>
                <c:pt idx="69">
                  <c:v>2.2587709999999999</c:v>
                </c:pt>
                <c:pt idx="70">
                  <c:v>2.2583160000000002</c:v>
                </c:pt>
                <c:pt idx="71">
                  <c:v>2.257171</c:v>
                </c:pt>
                <c:pt idx="72">
                  <c:v>2.254915</c:v>
                </c:pt>
              </c:numCache>
            </c:numRef>
          </c:val>
          <c:smooth val="0"/>
          <c:extLst>
            <c:ext xmlns:c16="http://schemas.microsoft.com/office/drawing/2014/chart" uri="{C3380CC4-5D6E-409C-BE32-E72D297353CC}">
              <c16:uniqueId val="{00000001-C7AB-4CA7-A13C-805B0B280050}"/>
            </c:ext>
          </c:extLst>
        </c:ser>
        <c:dLbls>
          <c:showLegendKey val="0"/>
          <c:showVal val="0"/>
          <c:showCatName val="0"/>
          <c:showSerName val="0"/>
          <c:showPercent val="0"/>
          <c:showBubbleSize val="0"/>
        </c:dLbls>
        <c:smooth val="0"/>
        <c:axId val="145242672"/>
        <c:axId val="144512976"/>
      </c:lineChart>
      <c:dateAx>
        <c:axId val="145242672"/>
        <c:scaling>
          <c:orientation val="minMax"/>
          <c:min val="40695"/>
        </c:scaling>
        <c:delete val="0"/>
        <c:axPos val="b"/>
        <c:numFmt formatCode="mmm\-yy" sourceLinked="1"/>
        <c:majorTickMark val="out"/>
        <c:minorTickMark val="none"/>
        <c:tickLblPos val="low"/>
        <c:spPr>
          <a:ln w="9525">
            <a:solidFill>
              <a:srgbClr val="0D0D0D"/>
            </a:solidFill>
            <a:prstDash val="solid"/>
          </a:ln>
        </c:spPr>
        <c:txPr>
          <a:bodyPr rot="0" vert="horz"/>
          <a:lstStyle/>
          <a:p>
            <a:pPr>
              <a:defRPr sz="1800">
                <a:latin typeface="Arial"/>
                <a:ea typeface="Arial"/>
                <a:cs typeface="Arial"/>
              </a:defRPr>
            </a:pPr>
            <a:endParaRPr lang="en-US"/>
          </a:p>
        </c:txPr>
        <c:crossAx val="144512976"/>
        <c:crosses val="autoZero"/>
        <c:auto val="1"/>
        <c:lblOffset val="100"/>
        <c:baseTimeUnit val="months"/>
        <c:majorUnit val="36"/>
        <c:majorTimeUnit val="months"/>
      </c:dateAx>
      <c:valAx>
        <c:axId val="144512976"/>
        <c:scaling>
          <c:orientation val="minMax"/>
          <c:max val="8"/>
          <c:min val="0"/>
        </c:scaling>
        <c:delete val="0"/>
        <c:axPos val="l"/>
        <c:majorGridlines>
          <c:spPr>
            <a:ln w="9525">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45242672"/>
        <c:crossesAt val="45702"/>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8.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6.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8.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0.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2.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4.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8.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0.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2.bin"/></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9.bin"/></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1.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3.bin"/></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8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8.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A96E0A7-630B-496E-9576-D61C5C4A6599}">
  <sheetPr>
    <tabColor rgb="FF92D050"/>
  </sheetPr>
  <sheetViews>
    <sheetView zoomScale="70"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5098995-3CED-4162-8551-EEC91608A93B}">
  <sheetPr>
    <tabColor rgb="FF92D050"/>
  </sheetPr>
  <sheetViews>
    <sheetView zoomScale="8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71E3536-61CA-4363-B7E9-F306E2E0E711}">
  <sheetPr>
    <tabColor rgb="FF92D050"/>
  </sheetPr>
  <sheetViews>
    <sheetView zoomScale="80"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483CBA0-C8B0-4116-B5E4-615A40E82385}">
  <sheetPr>
    <tabColor rgb="FF92D050"/>
  </sheetPr>
  <sheetViews>
    <sheetView zoomScale="80"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4117258-EFD2-41BE-8B33-8F53A00D81B2}">
  <sheetPr>
    <tabColor rgb="FF92D050"/>
  </sheetPr>
  <sheetViews>
    <sheetView zoomScale="8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25884B4-63EF-44CE-81A4-DB5B41AA02F5}">
  <sheetPr>
    <tabColor rgb="FF92D050"/>
  </sheetPr>
  <sheetViews>
    <sheetView zoomScale="80"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49A7D8E-9111-4B97-9507-716D15617FC7}">
  <sheetPr>
    <tabColor rgb="FF92D050"/>
  </sheetPr>
  <sheetViews>
    <sheetView zoomScale="80"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14F9D66-40E1-457C-9B40-E775CEF2D59A}">
  <sheetPr>
    <tabColor rgb="FF92D050"/>
  </sheetPr>
  <sheetViews>
    <sheetView zoomScale="80"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DC9860B-BA45-44FB-8E85-18270CD3B931}">
  <sheetPr>
    <tabColor rgb="FF92D050"/>
  </sheetPr>
  <sheetViews>
    <sheetView zoomScale="80"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2AE248-A218-4846-96D7-CA4DD59981B9}">
  <sheetPr>
    <tabColor rgb="FF92D050"/>
  </sheetPr>
  <sheetViews>
    <sheetView zoomScale="80"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D7029E3-FDAD-48C8-9476-E57D7C3647E2}">
  <sheetPr>
    <tabColor rgb="FF92D050"/>
  </sheetPr>
  <sheetViews>
    <sheetView zoomScale="8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0A6DAA2-B7CE-401D-B3CD-3F61AB1DE2AF}">
  <sheetPr>
    <tabColor rgb="FF92D050"/>
  </sheetPr>
  <sheetViews>
    <sheetView zoomScale="80"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3CF1D5D-7DAE-42A6-A4AD-211F73CBDDF9}">
  <sheetPr>
    <tabColor rgb="FF92D050"/>
  </sheetPr>
  <sheetViews>
    <sheetView zoomScale="80"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4E11150-FE15-4BD5-A602-4FA3CB764EAD}">
  <sheetPr>
    <tabColor rgb="FF92D050"/>
  </sheetPr>
  <sheetViews>
    <sheetView zoomScale="80" workbookViewId="0"/>
  </sheetViews>
  <pageMargins left="0.7" right="0.7" top="0.75" bottom="0.75" header="0.3" footer="0.3"/>
  <pageSetup paperSize="9"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C688D2C-58A0-404B-8F9B-68A64E1BCA58}">
  <sheetPr>
    <tabColor rgb="FF92D050"/>
  </sheetPr>
  <sheetViews>
    <sheetView zoomScale="80" workbookViewId="0"/>
  </sheetViews>
  <pageMargins left="0.7" right="0.7" top="0.75" bottom="0.75" header="0.3" footer="0.3"/>
  <pageSetup paperSize="9"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14CA783-A93A-4BD7-929E-8283AB3D1CEC}">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499E785-10D5-4046-93AD-946A76FD47AF}">
  <sheetPr>
    <tabColor rgb="FF00B5E4"/>
  </sheetPr>
  <sheetViews>
    <sheetView zoomScale="80"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9C68923-8257-44CD-ADAD-7D05F6D95DDB}">
  <sheetPr>
    <tabColor rgb="FF00B5E4"/>
  </sheetPr>
  <sheetViews>
    <sheetView zoomScale="80"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1211CF-0C8C-4212-B110-193C787FD0F0}">
  <sheetPr>
    <tabColor rgb="FF00B5E4"/>
  </sheetPr>
  <sheetViews>
    <sheetView zoomScale="80" workbookViewId="0"/>
  </sheetViews>
  <pageMargins left="0.7" right="0.7" top="0.75" bottom="0.75" header="0.3" footer="0.3"/>
  <pageSetup paperSize="9" orientation="landscape"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0CEEC80-95B5-43CE-945F-CD9371AEB38D}">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45180ED-E126-4A83-A30C-B3C318D09EEE}">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4D647A5-F58A-4B2E-A3C5-A88B33506D9C}">
  <sheetPr>
    <tabColor rgb="FF00B5E4"/>
  </sheetPr>
  <sheetViews>
    <sheetView zoomScale="80" workbookViewId="0"/>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C6988E2-BEBD-4E0F-A97B-2BF6EEF438C2}">
  <sheetPr>
    <tabColor rgb="FF92D050"/>
  </sheetPr>
  <sheetViews>
    <sheetView zoomScale="80"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48FCF0-1A0E-4BF1-9863-BB245FD9081F}">
  <sheetPr>
    <tabColor rgb="FF00B5E4"/>
  </sheetPr>
  <sheetViews>
    <sheetView zoomScale="80" workbookViewId="0"/>
  </sheetViews>
  <pageMargins left="0.7" right="0.7" top="0.75" bottom="0.75" header="0.3" footer="0.3"/>
  <pageSetup paperSize="9" orientation="landscape"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78EBD67-035B-4D15-AFCD-4A6A2DF6FADF}">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D741FB5-75CA-4ABA-9C32-3DEA94A2F6C1}">
  <sheetPr>
    <tabColor rgb="FF00B5E4"/>
  </sheetPr>
  <sheetViews>
    <sheetView zoomScale="80" workbookViewId="0"/>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C871CE3-2D49-4052-AF76-7B61A9B29CB3}">
  <sheetPr>
    <tabColor rgb="FF00B5E4"/>
  </sheetPr>
  <sheetViews>
    <sheetView zoomScale="80" workbookViewId="0"/>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708D3E4-4905-45D5-8678-8EA72BC00EE7}">
  <sheetPr>
    <tabColor rgb="FF00B5E4"/>
  </sheetPr>
  <sheetViews>
    <sheetView zoomScale="80" workbookViewId="0"/>
  </sheetViews>
  <pageMargins left="0.7" right="0.7" top="0.75" bottom="0.75" header="0.3" footer="0.3"/>
  <pageSetup paperSize="9" orientation="landscape"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7EFEFF9-D874-40CF-8297-070FF3EF6CE0}">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F48672-5F0E-49EE-AC45-788D53983FC7}">
  <sheetPr>
    <tabColor rgb="FF00B5E4"/>
  </sheetPr>
  <sheetViews>
    <sheetView zoomScale="80"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2EDCEF7-26DE-440B-911D-6F173284F02F}">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3ACDA38-A9AB-4AD0-A571-964524E78E21}">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F5ACBB4-6E1A-4912-A59E-F956EDAD26C9}">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C109C5C-2393-4C9E-BC9A-BBCE4E1EFE50}">
  <sheetPr>
    <tabColor rgb="FF92D050"/>
  </sheetPr>
  <sheetViews>
    <sheetView zoomScale="80" workbookViewId="0"/>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447F237-3500-46D1-B9C6-6ACA93086C83}">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4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8A58E50-6D5D-468B-BAEA-A3E87D10B7ED}">
  <sheetPr>
    <tabColor rgb="FF00B5E4"/>
  </sheetPr>
  <sheetViews>
    <sheetView zoomScale="80" workbookViewId="0"/>
  </sheetViews>
  <pageMargins left="0.7" right="0.7" top="0.75" bottom="0.75" header="0.3" footer="0.3"/>
  <pageSetup paperSize="9" orientation="landscape" horizontalDpi="300" verticalDpi="300" r:id="rId1"/>
  <drawing r:id="rId2"/>
</chartsheet>
</file>

<file path=xl/chartsheets/sheet4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EF29ABB-2961-4128-A1DC-36692C549586}">
  <sheetPr>
    <tabColor rgb="FF00B5E4"/>
  </sheetPr>
  <sheetViews>
    <sheetView zoomScale="80" workbookViewId="0"/>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75D80D5-B278-4CC4-87B6-E6FD97686DDC}">
  <sheetPr>
    <tabColor rgb="FF00B5E4"/>
  </sheetPr>
  <sheetViews>
    <sheetView zoomScale="8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4B18D1C-2CC6-41E3-A148-409EC25C6FE9}">
  <sheetPr>
    <tabColor rgb="FF92D050"/>
  </sheetPr>
  <sheetViews>
    <sheetView zoomScale="8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B28381-2EE4-48D7-B96B-1346F77B1DC4}">
  <sheetPr>
    <tabColor rgb="FF92D050"/>
  </sheetPr>
  <sheetViews>
    <sheetView zoomScale="8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37C6313-23E6-4AF9-9C98-17379CFF1001}">
  <sheetPr>
    <tabColor rgb="FF92D050"/>
  </sheetPr>
  <sheetViews>
    <sheetView zoomScale="8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0EFD801-45B6-4F13-9ECC-9AC2CF8FADD0}">
  <sheetPr>
    <tabColor rgb="FF92D050"/>
  </sheetPr>
  <sheetViews>
    <sheetView zoomScale="80"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3CB11CF-F1F6-491F-BDEB-C8F8950A38AD}">
  <sheetPr>
    <tabColor rgb="FF92D050"/>
  </sheetPr>
  <sheetViews>
    <sheetView zoomScale="8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0</xdr:colOff>
      <xdr:row>121</xdr:row>
      <xdr:rowOff>0</xdr:rowOff>
    </xdr:from>
    <xdr:to>
      <xdr:col>0</xdr:col>
      <xdr:colOff>1019175</xdr:colOff>
      <xdr:row>122</xdr:row>
      <xdr:rowOff>171450</xdr:rowOff>
    </xdr:to>
    <xdr:pic>
      <xdr:nvPicPr>
        <xdr:cNvPr id="3" name="Picture 2" descr="cc-by">
          <a:extLst>
            <a:ext uri="{FF2B5EF4-FFF2-40B4-BE49-F238E27FC236}">
              <a16:creationId xmlns:a16="http://schemas.microsoft.com/office/drawing/2014/main" id="{21FF998A-7736-4917-87CA-3FA192E9F5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43125"/>
          <a:ext cx="10191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ED511A0D-0586-1C70-EE8D-0656AF43E9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0.00547</cdr:x>
      <cdr:y>0.00841</cdr:y>
    </cdr:from>
    <cdr:to>
      <cdr:x>0.34872</cdr:x>
      <cdr:y>0.06756</cdr:y>
    </cdr:to>
    <cdr:sp macro="" textlink="">
      <cdr:nvSpPr>
        <cdr:cNvPr id="2" name="TextBox 1">
          <a:extLst xmlns:a="http://schemas.openxmlformats.org/drawingml/2006/main">
            <a:ext uri="{FF2B5EF4-FFF2-40B4-BE49-F238E27FC236}">
              <a16:creationId xmlns:a16="http://schemas.microsoft.com/office/drawing/2014/main" id="{AA5299AF-8938-2FCB-66C4-8764A5829C49}"/>
            </a:ext>
          </a:extLst>
        </cdr:cNvPr>
        <cdr:cNvSpPr txBox="1"/>
      </cdr:nvSpPr>
      <cdr:spPr>
        <a:xfrm xmlns:a="http://schemas.openxmlformats.org/drawingml/2006/main">
          <a:off x="50799" y="50867"/>
          <a:ext cx="318770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$billions</a:t>
          </a:r>
          <a:r>
            <a:rPr lang="en-NZ" sz="1800" b="1" baseline="0">
              <a:latin typeface="Arial" panose="020B0604020202020204" pitchFamily="34" charset="0"/>
            </a:rPr>
            <a:t> (2009/10 prices)</a:t>
          </a:r>
          <a:endParaRPr lang="en-NZ" sz="1800" b="1">
            <a:latin typeface="Arial" panose="020B0604020202020204" pitchFamily="34" charset="0"/>
          </a:endParaRPr>
        </a:p>
      </cdr:txBody>
    </cdr:sp>
  </cdr:relSizeAnchor>
  <cdr:relSizeAnchor xmlns:cdr="http://schemas.openxmlformats.org/drawingml/2006/chartDrawing">
    <cdr:from>
      <cdr:x>0.43419</cdr:x>
      <cdr:y>0.88454</cdr:y>
    </cdr:from>
    <cdr:to>
      <cdr:x>0.62137</cdr:x>
      <cdr:y>0.94369</cdr:y>
    </cdr:to>
    <cdr:sp macro="" textlink="">
      <cdr:nvSpPr>
        <cdr:cNvPr id="3" name="TextBox 2">
          <a:extLst xmlns:a="http://schemas.openxmlformats.org/drawingml/2006/main">
            <a:ext uri="{FF2B5EF4-FFF2-40B4-BE49-F238E27FC236}">
              <a16:creationId xmlns:a16="http://schemas.microsoft.com/office/drawing/2014/main" id="{497AC332-D51B-C1EC-FA43-532168DDCA60}"/>
            </a:ext>
          </a:extLst>
        </cdr:cNvPr>
        <cdr:cNvSpPr txBox="1"/>
      </cdr:nvSpPr>
      <cdr:spPr>
        <a:xfrm xmlns:a="http://schemas.openxmlformats.org/drawingml/2006/main">
          <a:off x="4032250" y="5350003"/>
          <a:ext cx="1738313"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0.74706</cdr:x>
      <cdr:y>0.11349</cdr:y>
    </cdr:from>
    <cdr:to>
      <cdr:x>0.86363</cdr:x>
      <cdr:y>0.17264</cdr:y>
    </cdr:to>
    <cdr:sp macro="" textlink="">
      <cdr:nvSpPr>
        <cdr:cNvPr id="4" name="TextBox 3">
          <a:extLst xmlns:a="http://schemas.openxmlformats.org/drawingml/2006/main">
            <a:ext uri="{FF2B5EF4-FFF2-40B4-BE49-F238E27FC236}">
              <a16:creationId xmlns:a16="http://schemas.microsoft.com/office/drawing/2014/main" id="{6FE611A6-4510-DAE4-5DC9-F493C30467DD}"/>
            </a:ext>
          </a:extLst>
        </cdr:cNvPr>
        <cdr:cNvSpPr txBox="1"/>
      </cdr:nvSpPr>
      <cdr:spPr>
        <a:xfrm xmlns:a="http://schemas.openxmlformats.org/drawingml/2006/main">
          <a:off x="6937853" y="686430"/>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1C5910E3-6E88-BAE7-4518-3B8CAED547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0.00365</cdr:x>
      <cdr:y>0.0056</cdr:y>
    </cdr:from>
    <cdr:to>
      <cdr:x>0.12393</cdr:x>
      <cdr:y>0.06475</cdr:y>
    </cdr:to>
    <cdr:sp macro="" textlink="">
      <cdr:nvSpPr>
        <cdr:cNvPr id="2" name="TextBox 1">
          <a:extLst xmlns:a="http://schemas.openxmlformats.org/drawingml/2006/main">
            <a:ext uri="{FF2B5EF4-FFF2-40B4-BE49-F238E27FC236}">
              <a16:creationId xmlns:a16="http://schemas.microsoft.com/office/drawing/2014/main" id="{D42EEB81-1649-C857-35C7-BC558BCBED8D}"/>
            </a:ext>
          </a:extLst>
        </cdr:cNvPr>
        <cdr:cNvSpPr txBox="1"/>
      </cdr:nvSpPr>
      <cdr:spPr>
        <a:xfrm xmlns:a="http://schemas.openxmlformats.org/drawingml/2006/main">
          <a:off x="33896" y="33871"/>
          <a:ext cx="111704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Index</a:t>
          </a:r>
        </a:p>
      </cdr:txBody>
    </cdr:sp>
  </cdr:relSizeAnchor>
  <cdr:relSizeAnchor xmlns:cdr="http://schemas.openxmlformats.org/drawingml/2006/chartDrawing">
    <cdr:from>
      <cdr:x>0.44737</cdr:x>
      <cdr:y>0.87795</cdr:y>
    </cdr:from>
    <cdr:to>
      <cdr:x>0.5812</cdr:x>
      <cdr:y>0.93711</cdr:y>
    </cdr:to>
    <cdr:sp macro="" textlink="">
      <cdr:nvSpPr>
        <cdr:cNvPr id="3" name="TextBox 2">
          <a:extLst xmlns:a="http://schemas.openxmlformats.org/drawingml/2006/main">
            <a:ext uri="{FF2B5EF4-FFF2-40B4-BE49-F238E27FC236}">
              <a16:creationId xmlns:a16="http://schemas.microsoft.com/office/drawing/2014/main" id="{1C0E843D-4AEA-C23E-9354-AA51903E05B7}"/>
            </a:ext>
          </a:extLst>
        </cdr:cNvPr>
        <cdr:cNvSpPr txBox="1"/>
      </cdr:nvSpPr>
      <cdr:spPr>
        <a:xfrm xmlns:a="http://schemas.openxmlformats.org/drawingml/2006/main">
          <a:off x="4154669" y="5310188"/>
          <a:ext cx="124283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0.77045</cdr:x>
      <cdr:y>0.08351</cdr:y>
    </cdr:from>
    <cdr:to>
      <cdr:x>0.89487</cdr:x>
      <cdr:y>0.14266</cdr:y>
    </cdr:to>
    <cdr:sp macro="" textlink="">
      <cdr:nvSpPr>
        <cdr:cNvPr id="4" name="TextBox 3">
          <a:extLst xmlns:a="http://schemas.openxmlformats.org/drawingml/2006/main">
            <a:ext uri="{FF2B5EF4-FFF2-40B4-BE49-F238E27FC236}">
              <a16:creationId xmlns:a16="http://schemas.microsoft.com/office/drawing/2014/main" id="{E1ECD584-9D2C-B257-36A2-607EC64B801F}"/>
            </a:ext>
          </a:extLst>
        </cdr:cNvPr>
        <cdr:cNvSpPr txBox="1"/>
      </cdr:nvSpPr>
      <cdr:spPr>
        <a:xfrm xmlns:a="http://schemas.openxmlformats.org/drawingml/2006/main">
          <a:off x="7155073" y="505100"/>
          <a:ext cx="1155490"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016D64BE-4204-7519-8B3F-0BBD5342B6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0.00365</cdr:x>
      <cdr:y>0.0056</cdr:y>
    </cdr:from>
    <cdr:to>
      <cdr:x>0.10855</cdr:x>
      <cdr:y>0.06475</cdr:y>
    </cdr:to>
    <cdr:sp macro="" textlink="">
      <cdr:nvSpPr>
        <cdr:cNvPr id="2" name="TextBox 1">
          <a:extLst xmlns:a="http://schemas.openxmlformats.org/drawingml/2006/main">
            <a:ext uri="{FF2B5EF4-FFF2-40B4-BE49-F238E27FC236}">
              <a16:creationId xmlns:a16="http://schemas.microsoft.com/office/drawing/2014/main" id="{80528AE1-9AB9-5150-AF71-103E5BADFEDA}"/>
            </a:ext>
          </a:extLst>
        </cdr:cNvPr>
        <cdr:cNvSpPr txBox="1"/>
      </cdr:nvSpPr>
      <cdr:spPr>
        <a:xfrm xmlns:a="http://schemas.openxmlformats.org/drawingml/2006/main">
          <a:off x="33897" y="33871"/>
          <a:ext cx="974166"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Index</a:t>
          </a:r>
        </a:p>
      </cdr:txBody>
    </cdr:sp>
  </cdr:relSizeAnchor>
  <cdr:relSizeAnchor xmlns:cdr="http://schemas.openxmlformats.org/drawingml/2006/chartDrawing">
    <cdr:from>
      <cdr:x>0.44651</cdr:x>
      <cdr:y>0.89108</cdr:y>
    </cdr:from>
    <cdr:to>
      <cdr:x>0.61026</cdr:x>
      <cdr:y>0.95023</cdr:y>
    </cdr:to>
    <cdr:sp macro="" textlink="">
      <cdr:nvSpPr>
        <cdr:cNvPr id="3" name="TextBox 2">
          <a:extLst xmlns:a="http://schemas.openxmlformats.org/drawingml/2006/main">
            <a:ext uri="{FF2B5EF4-FFF2-40B4-BE49-F238E27FC236}">
              <a16:creationId xmlns:a16="http://schemas.microsoft.com/office/drawing/2014/main" id="{E37570D0-24DF-1573-0DDC-222DB6B95319}"/>
            </a:ext>
          </a:extLst>
        </cdr:cNvPr>
        <cdr:cNvSpPr txBox="1"/>
      </cdr:nvSpPr>
      <cdr:spPr>
        <a:xfrm xmlns:a="http://schemas.openxmlformats.org/drawingml/2006/main">
          <a:off x="4146683" y="5389564"/>
          <a:ext cx="1520692"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0.78413</cdr:x>
      <cdr:y>0.10714</cdr:y>
    </cdr:from>
    <cdr:to>
      <cdr:x>0.91368</cdr:x>
      <cdr:y>0.16629</cdr:y>
    </cdr:to>
    <cdr:sp macro="" textlink="">
      <cdr:nvSpPr>
        <cdr:cNvPr id="4" name="TextBox 3">
          <a:extLst xmlns:a="http://schemas.openxmlformats.org/drawingml/2006/main">
            <a:ext uri="{FF2B5EF4-FFF2-40B4-BE49-F238E27FC236}">
              <a16:creationId xmlns:a16="http://schemas.microsoft.com/office/drawing/2014/main" id="{B579C9F1-34C1-5225-F93B-D4846C8144AF}"/>
            </a:ext>
          </a:extLst>
        </cdr:cNvPr>
        <cdr:cNvSpPr txBox="1"/>
      </cdr:nvSpPr>
      <cdr:spPr>
        <a:xfrm xmlns:a="http://schemas.openxmlformats.org/drawingml/2006/main">
          <a:off x="7282116" y="648023"/>
          <a:ext cx="120307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EF69C05D-09FE-7715-7F9B-6E86F4AC27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0.00365</cdr:x>
      <cdr:y>0.0056</cdr:y>
    </cdr:from>
    <cdr:to>
      <cdr:x>0.36325</cdr:x>
      <cdr:y>0.06475</cdr:y>
    </cdr:to>
    <cdr:sp macro="" textlink="">
      <cdr:nvSpPr>
        <cdr:cNvPr id="2" name="TextBox 1">
          <a:extLst xmlns:a="http://schemas.openxmlformats.org/drawingml/2006/main">
            <a:ext uri="{FF2B5EF4-FFF2-40B4-BE49-F238E27FC236}">
              <a16:creationId xmlns:a16="http://schemas.microsoft.com/office/drawing/2014/main" id="{71A13207-D266-1037-0D2E-9F0C64067B42}"/>
            </a:ext>
          </a:extLst>
        </cdr:cNvPr>
        <cdr:cNvSpPr txBox="1"/>
      </cdr:nvSpPr>
      <cdr:spPr>
        <a:xfrm xmlns:a="http://schemas.openxmlformats.org/drawingml/2006/main">
          <a:off x="33896" y="33871"/>
          <a:ext cx="333954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Annual average % change</a:t>
          </a:r>
        </a:p>
      </cdr:txBody>
    </cdr:sp>
  </cdr:relSizeAnchor>
  <cdr:relSizeAnchor xmlns:cdr="http://schemas.openxmlformats.org/drawingml/2006/chartDrawing">
    <cdr:from>
      <cdr:x>0.45164</cdr:x>
      <cdr:y>0.8832</cdr:y>
    </cdr:from>
    <cdr:to>
      <cdr:x>0.62308</cdr:x>
      <cdr:y>0.94236</cdr:y>
    </cdr:to>
    <cdr:sp macro="" textlink="">
      <cdr:nvSpPr>
        <cdr:cNvPr id="3" name="TextBox 2">
          <a:extLst xmlns:a="http://schemas.openxmlformats.org/drawingml/2006/main">
            <a:ext uri="{FF2B5EF4-FFF2-40B4-BE49-F238E27FC236}">
              <a16:creationId xmlns:a16="http://schemas.microsoft.com/office/drawing/2014/main" id="{D47CE9B4-B2FE-1423-E9A6-EFF58B26ECAD}"/>
            </a:ext>
          </a:extLst>
        </cdr:cNvPr>
        <cdr:cNvSpPr txBox="1"/>
      </cdr:nvSpPr>
      <cdr:spPr>
        <a:xfrm xmlns:a="http://schemas.openxmlformats.org/drawingml/2006/main">
          <a:off x="4194324" y="5341938"/>
          <a:ext cx="1592114"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0.76105</cdr:x>
      <cdr:y>0.08876</cdr:y>
    </cdr:from>
    <cdr:to>
      <cdr:x>0.89402</cdr:x>
      <cdr:y>0.14791</cdr:y>
    </cdr:to>
    <cdr:sp macro="" textlink="">
      <cdr:nvSpPr>
        <cdr:cNvPr id="4" name="TextBox 3">
          <a:extLst xmlns:a="http://schemas.openxmlformats.org/drawingml/2006/main">
            <a:ext uri="{FF2B5EF4-FFF2-40B4-BE49-F238E27FC236}">
              <a16:creationId xmlns:a16="http://schemas.microsoft.com/office/drawing/2014/main" id="{DD0EBA95-F540-725B-2578-8FFF0BC95D66}"/>
            </a:ext>
          </a:extLst>
        </cdr:cNvPr>
        <cdr:cNvSpPr txBox="1"/>
      </cdr:nvSpPr>
      <cdr:spPr>
        <a:xfrm xmlns:a="http://schemas.openxmlformats.org/drawingml/2006/main">
          <a:off x="7067775" y="536854"/>
          <a:ext cx="1234849"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7FBEC0D6-5809-A5B2-3AC3-5A5B2DE326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0.00365</cdr:x>
      <cdr:y>0.0056</cdr:y>
    </cdr:from>
    <cdr:to>
      <cdr:x>0.34444</cdr:x>
      <cdr:y>0.06693</cdr:y>
    </cdr:to>
    <cdr:sp macro="" textlink="">
      <cdr:nvSpPr>
        <cdr:cNvPr id="2" name="TextBox 1">
          <a:extLst xmlns:a="http://schemas.openxmlformats.org/drawingml/2006/main">
            <a:ext uri="{FF2B5EF4-FFF2-40B4-BE49-F238E27FC236}">
              <a16:creationId xmlns:a16="http://schemas.microsoft.com/office/drawing/2014/main" id="{417DCF42-E049-A66F-B62D-ED3D118FDD16}"/>
            </a:ext>
          </a:extLst>
        </cdr:cNvPr>
        <cdr:cNvSpPr txBox="1"/>
      </cdr:nvSpPr>
      <cdr:spPr>
        <a:xfrm xmlns:a="http://schemas.openxmlformats.org/drawingml/2006/main">
          <a:off x="33897" y="33871"/>
          <a:ext cx="3164916" cy="370942"/>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Annual average % change</a:t>
          </a:r>
        </a:p>
      </cdr:txBody>
    </cdr:sp>
  </cdr:relSizeAnchor>
  <cdr:relSizeAnchor xmlns:cdr="http://schemas.openxmlformats.org/drawingml/2006/chartDrawing">
    <cdr:from>
      <cdr:x>0.44651</cdr:x>
      <cdr:y>0.88714</cdr:y>
    </cdr:from>
    <cdr:to>
      <cdr:x>0.58291</cdr:x>
      <cdr:y>0.94629</cdr:y>
    </cdr:to>
    <cdr:sp macro="" textlink="">
      <cdr:nvSpPr>
        <cdr:cNvPr id="3" name="TextBox 2">
          <a:extLst xmlns:a="http://schemas.openxmlformats.org/drawingml/2006/main">
            <a:ext uri="{FF2B5EF4-FFF2-40B4-BE49-F238E27FC236}">
              <a16:creationId xmlns:a16="http://schemas.microsoft.com/office/drawing/2014/main" id="{4A552768-7686-2241-7C8D-A05B39A6842E}"/>
            </a:ext>
          </a:extLst>
        </cdr:cNvPr>
        <cdr:cNvSpPr txBox="1"/>
      </cdr:nvSpPr>
      <cdr:spPr>
        <a:xfrm xmlns:a="http://schemas.openxmlformats.org/drawingml/2006/main">
          <a:off x="4146683" y="5365751"/>
          <a:ext cx="1266692"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0.77216</cdr:x>
      <cdr:y>0.10499</cdr:y>
    </cdr:from>
    <cdr:to>
      <cdr:x>0.89915</cdr:x>
      <cdr:y>0.16414</cdr:y>
    </cdr:to>
    <cdr:sp macro="" textlink="">
      <cdr:nvSpPr>
        <cdr:cNvPr id="4" name="TextBox 3">
          <a:extLst xmlns:a="http://schemas.openxmlformats.org/drawingml/2006/main">
            <a:ext uri="{FF2B5EF4-FFF2-40B4-BE49-F238E27FC236}">
              <a16:creationId xmlns:a16="http://schemas.microsoft.com/office/drawing/2014/main" id="{1E44DF6B-9910-7DD5-69D1-0A29023EDFA0}"/>
            </a:ext>
          </a:extLst>
        </cdr:cNvPr>
        <cdr:cNvSpPr txBox="1"/>
      </cdr:nvSpPr>
      <cdr:spPr>
        <a:xfrm xmlns:a="http://schemas.openxmlformats.org/drawingml/2006/main">
          <a:off x="7170998" y="635001"/>
          <a:ext cx="1179253"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5FFF3D5F-819A-6A38-2BFA-BDD8182E313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45DDF290-BD0E-B36A-6712-32F01BD250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0.00365</cdr:x>
      <cdr:y>0.00561</cdr:y>
    </cdr:from>
    <cdr:to>
      <cdr:x>0.31453</cdr:x>
      <cdr:y>0.06693</cdr:y>
    </cdr:to>
    <cdr:sp macro="" textlink="">
      <cdr:nvSpPr>
        <cdr:cNvPr id="2" name="TextBox 1">
          <a:extLst xmlns:a="http://schemas.openxmlformats.org/drawingml/2006/main">
            <a:ext uri="{FF2B5EF4-FFF2-40B4-BE49-F238E27FC236}">
              <a16:creationId xmlns:a16="http://schemas.microsoft.com/office/drawing/2014/main" id="{9AFE065C-2FEC-506D-DDEF-C615DCCFF242}"/>
            </a:ext>
          </a:extLst>
        </cdr:cNvPr>
        <cdr:cNvSpPr txBox="1"/>
      </cdr:nvSpPr>
      <cdr:spPr>
        <a:xfrm xmlns:a="http://schemas.openxmlformats.org/drawingml/2006/main">
          <a:off x="33896" y="33931"/>
          <a:ext cx="2887103" cy="370882"/>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Index (1 Jan 2025=100)</a:t>
          </a:r>
        </a:p>
      </cdr:txBody>
    </cdr:sp>
  </cdr:relSizeAnchor>
  <cdr:relSizeAnchor xmlns:cdr="http://schemas.openxmlformats.org/drawingml/2006/chartDrawing">
    <cdr:from>
      <cdr:x>0.48573</cdr:x>
      <cdr:y>0.84646</cdr:y>
    </cdr:from>
    <cdr:to>
      <cdr:x>0.59487</cdr:x>
      <cdr:y>0.90561</cdr:y>
    </cdr:to>
    <cdr:sp macro="" textlink="">
      <cdr:nvSpPr>
        <cdr:cNvPr id="3" name="TextBox 2">
          <a:extLst xmlns:a="http://schemas.openxmlformats.org/drawingml/2006/main">
            <a:ext uri="{FF2B5EF4-FFF2-40B4-BE49-F238E27FC236}">
              <a16:creationId xmlns:a16="http://schemas.microsoft.com/office/drawing/2014/main" id="{0B356E96-D04B-9638-33C8-44F28E3D10B8}"/>
            </a:ext>
          </a:extLst>
        </cdr:cNvPr>
        <cdr:cNvSpPr txBox="1"/>
      </cdr:nvSpPr>
      <cdr:spPr>
        <a:xfrm xmlns:a="http://schemas.openxmlformats.org/drawingml/2006/main">
          <a:off x="4510914" y="5119688"/>
          <a:ext cx="1013586"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Daily</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F826AD33-B0B1-898D-5A02-702C98706A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0.00365</cdr:x>
      <cdr:y>0.0056</cdr:y>
    </cdr:from>
    <cdr:to>
      <cdr:x>0.27778</cdr:x>
      <cdr:y>0.06475</cdr:y>
    </cdr:to>
    <cdr:sp macro="" textlink="">
      <cdr:nvSpPr>
        <cdr:cNvPr id="2" name="TextBox 1">
          <a:extLst xmlns:a="http://schemas.openxmlformats.org/drawingml/2006/main">
            <a:ext uri="{FF2B5EF4-FFF2-40B4-BE49-F238E27FC236}">
              <a16:creationId xmlns:a16="http://schemas.microsoft.com/office/drawing/2014/main" id="{607B4903-14EA-E612-89A4-BBEB2E63CF57}"/>
            </a:ext>
          </a:extLst>
        </cdr:cNvPr>
        <cdr:cNvSpPr txBox="1"/>
      </cdr:nvSpPr>
      <cdr:spPr>
        <a:xfrm xmlns:a="http://schemas.openxmlformats.org/drawingml/2006/main">
          <a:off x="33897" y="33871"/>
          <a:ext cx="254579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Annual % change</a:t>
          </a:r>
        </a:p>
      </cdr:txBody>
    </cdr:sp>
  </cdr:relSizeAnchor>
  <cdr:relSizeAnchor xmlns:cdr="http://schemas.openxmlformats.org/drawingml/2006/chartDrawing">
    <cdr:from>
      <cdr:x>0.44395</cdr:x>
      <cdr:y>0.87927</cdr:y>
    </cdr:from>
    <cdr:to>
      <cdr:x>0.58889</cdr:x>
      <cdr:y>0.93842</cdr:y>
    </cdr:to>
    <cdr:sp macro="" textlink="">
      <cdr:nvSpPr>
        <cdr:cNvPr id="3" name="TextBox 2">
          <a:extLst xmlns:a="http://schemas.openxmlformats.org/drawingml/2006/main">
            <a:ext uri="{FF2B5EF4-FFF2-40B4-BE49-F238E27FC236}">
              <a16:creationId xmlns:a16="http://schemas.microsoft.com/office/drawing/2014/main" id="{AB6D4AD2-92C5-CE41-7ECE-4713715D7969}"/>
            </a:ext>
          </a:extLst>
        </cdr:cNvPr>
        <cdr:cNvSpPr txBox="1"/>
      </cdr:nvSpPr>
      <cdr:spPr>
        <a:xfrm xmlns:a="http://schemas.openxmlformats.org/drawingml/2006/main">
          <a:off x="4122907" y="5318125"/>
          <a:ext cx="134603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0.76532</cdr:x>
      <cdr:y>0.09533</cdr:y>
    </cdr:from>
    <cdr:to>
      <cdr:x>0.89915</cdr:x>
      <cdr:y>0.15448</cdr:y>
    </cdr:to>
    <cdr:sp macro="" textlink="">
      <cdr:nvSpPr>
        <cdr:cNvPr id="4" name="TextBox 3">
          <a:extLst xmlns:a="http://schemas.openxmlformats.org/drawingml/2006/main">
            <a:ext uri="{FF2B5EF4-FFF2-40B4-BE49-F238E27FC236}">
              <a16:creationId xmlns:a16="http://schemas.microsoft.com/office/drawing/2014/main" id="{F69910D3-931C-FED1-9F2C-5DB8A5945404}"/>
            </a:ext>
          </a:extLst>
        </cdr:cNvPr>
        <cdr:cNvSpPr txBox="1"/>
      </cdr:nvSpPr>
      <cdr:spPr>
        <a:xfrm xmlns:a="http://schemas.openxmlformats.org/drawingml/2006/main">
          <a:off x="7107430" y="576592"/>
          <a:ext cx="1242819"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7AA09F37-4C77-A8AA-B749-52AD920DCD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0.00365</cdr:x>
      <cdr:y>0</cdr:y>
    </cdr:from>
    <cdr:to>
      <cdr:x>0.31966</cdr:x>
      <cdr:y>0.05915</cdr:y>
    </cdr:to>
    <cdr:sp macro="" textlink="">
      <cdr:nvSpPr>
        <cdr:cNvPr id="2" name="TextBox 1">
          <a:extLst xmlns:a="http://schemas.openxmlformats.org/drawingml/2006/main">
            <a:ext uri="{FF2B5EF4-FFF2-40B4-BE49-F238E27FC236}">
              <a16:creationId xmlns:a16="http://schemas.microsoft.com/office/drawing/2014/main" id="{C6886E90-C762-C18A-B641-D388A46E6CBC}"/>
            </a:ext>
          </a:extLst>
        </cdr:cNvPr>
        <cdr:cNvSpPr txBox="1"/>
      </cdr:nvSpPr>
      <cdr:spPr>
        <a:xfrm xmlns:a="http://schemas.openxmlformats.org/drawingml/2006/main">
          <a:off x="33897" y="0"/>
          <a:ext cx="2934728"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 of labour force</a:t>
          </a:r>
        </a:p>
      </cdr:txBody>
    </cdr:sp>
  </cdr:relSizeAnchor>
  <cdr:relSizeAnchor xmlns:cdr="http://schemas.openxmlformats.org/drawingml/2006/chartDrawing">
    <cdr:from>
      <cdr:x>0.45335</cdr:x>
      <cdr:y>0.88845</cdr:y>
    </cdr:from>
    <cdr:to>
      <cdr:x>0.59231</cdr:x>
      <cdr:y>0.94761</cdr:y>
    </cdr:to>
    <cdr:sp macro="" textlink="">
      <cdr:nvSpPr>
        <cdr:cNvPr id="3" name="TextBox 2">
          <a:extLst xmlns:a="http://schemas.openxmlformats.org/drawingml/2006/main">
            <a:ext uri="{FF2B5EF4-FFF2-40B4-BE49-F238E27FC236}">
              <a16:creationId xmlns:a16="http://schemas.microsoft.com/office/drawing/2014/main" id="{3212192C-9086-A28E-2D35-72D4D4A3D790}"/>
            </a:ext>
          </a:extLst>
        </cdr:cNvPr>
        <cdr:cNvSpPr txBox="1"/>
      </cdr:nvSpPr>
      <cdr:spPr>
        <a:xfrm xmlns:a="http://schemas.openxmlformats.org/drawingml/2006/main">
          <a:off x="4210204" y="5373688"/>
          <a:ext cx="1290483"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0.75849</cdr:x>
      <cdr:y>0.0853</cdr:y>
    </cdr:from>
    <cdr:to>
      <cdr:x>0.91538</cdr:x>
      <cdr:y>0.14446</cdr:y>
    </cdr:to>
    <cdr:sp macro="" textlink="">
      <cdr:nvSpPr>
        <cdr:cNvPr id="4" name="TextBox 3">
          <a:extLst xmlns:a="http://schemas.openxmlformats.org/drawingml/2006/main">
            <a:ext uri="{FF2B5EF4-FFF2-40B4-BE49-F238E27FC236}">
              <a16:creationId xmlns:a16="http://schemas.microsoft.com/office/drawing/2014/main" id="{3E699890-65B0-4080-B0B2-72C56A3A5011}"/>
            </a:ext>
          </a:extLst>
        </cdr:cNvPr>
        <cdr:cNvSpPr txBox="1"/>
      </cdr:nvSpPr>
      <cdr:spPr>
        <a:xfrm xmlns:a="http://schemas.openxmlformats.org/drawingml/2006/main">
          <a:off x="7044001" y="515939"/>
          <a:ext cx="145706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272F49AE-596E-1D6F-FEDC-BA36A377E9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0.00365</cdr:x>
      <cdr:y>0.0056</cdr:y>
    </cdr:from>
    <cdr:to>
      <cdr:x>0.22906</cdr:x>
      <cdr:y>0.0643</cdr:y>
    </cdr:to>
    <cdr:sp macro="" textlink="">
      <cdr:nvSpPr>
        <cdr:cNvPr id="2" name="TextBox 1">
          <a:extLst xmlns:a="http://schemas.openxmlformats.org/drawingml/2006/main">
            <a:ext uri="{FF2B5EF4-FFF2-40B4-BE49-F238E27FC236}">
              <a16:creationId xmlns:a16="http://schemas.microsoft.com/office/drawing/2014/main" id="{D6B6080F-21CF-67F1-4793-C6DCF82FC7AF}"/>
            </a:ext>
          </a:extLst>
        </cdr:cNvPr>
        <cdr:cNvSpPr txBox="1"/>
      </cdr:nvSpPr>
      <cdr:spPr>
        <a:xfrm xmlns:a="http://schemas.openxmlformats.org/drawingml/2006/main">
          <a:off x="33897" y="33870"/>
          <a:ext cx="2093353" cy="355067"/>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Annual % change</a:t>
          </a:r>
        </a:p>
      </cdr:txBody>
    </cdr:sp>
  </cdr:relSizeAnchor>
  <cdr:relSizeAnchor xmlns:cdr="http://schemas.openxmlformats.org/drawingml/2006/chartDrawing">
    <cdr:from>
      <cdr:x>0.4531</cdr:x>
      <cdr:y>0.88058</cdr:y>
    </cdr:from>
    <cdr:to>
      <cdr:x>0.58632</cdr:x>
      <cdr:y>0.93973</cdr:y>
    </cdr:to>
    <cdr:sp macro="" textlink="">
      <cdr:nvSpPr>
        <cdr:cNvPr id="3" name="TextBox 2">
          <a:extLst xmlns:a="http://schemas.openxmlformats.org/drawingml/2006/main">
            <a:ext uri="{FF2B5EF4-FFF2-40B4-BE49-F238E27FC236}">
              <a16:creationId xmlns:a16="http://schemas.microsoft.com/office/drawing/2014/main" id="{81CE141F-1076-67E3-CC62-B466E4A880B3}"/>
            </a:ext>
          </a:extLst>
        </cdr:cNvPr>
        <cdr:cNvSpPr txBox="1"/>
      </cdr:nvSpPr>
      <cdr:spPr>
        <a:xfrm xmlns:a="http://schemas.openxmlformats.org/drawingml/2006/main">
          <a:off x="4207883" y="5326063"/>
          <a:ext cx="1237242"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0.76532</cdr:x>
      <cdr:y>0.09926</cdr:y>
    </cdr:from>
    <cdr:to>
      <cdr:x>0.90342</cdr:x>
      <cdr:y>0.15841</cdr:y>
    </cdr:to>
    <cdr:sp macro="" textlink="">
      <cdr:nvSpPr>
        <cdr:cNvPr id="4" name="TextBox 3">
          <a:extLst xmlns:a="http://schemas.openxmlformats.org/drawingml/2006/main">
            <a:ext uri="{FF2B5EF4-FFF2-40B4-BE49-F238E27FC236}">
              <a16:creationId xmlns:a16="http://schemas.microsoft.com/office/drawing/2014/main" id="{6E5F0723-B072-788D-0B99-5DC5C7A5A854}"/>
            </a:ext>
          </a:extLst>
        </cdr:cNvPr>
        <cdr:cNvSpPr txBox="1"/>
      </cdr:nvSpPr>
      <cdr:spPr>
        <a:xfrm xmlns:a="http://schemas.openxmlformats.org/drawingml/2006/main">
          <a:off x="7107430" y="600362"/>
          <a:ext cx="1282507"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62E6AC38-CC25-B304-F748-67B1C853DA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0.00365</cdr:x>
      <cdr:y>0.0056</cdr:y>
    </cdr:from>
    <cdr:to>
      <cdr:x>0.31538</cdr:x>
      <cdr:y>0.06693</cdr:y>
    </cdr:to>
    <cdr:sp macro="" textlink="">
      <cdr:nvSpPr>
        <cdr:cNvPr id="2" name="TextBox 1">
          <a:extLst xmlns:a="http://schemas.openxmlformats.org/drawingml/2006/main">
            <a:ext uri="{FF2B5EF4-FFF2-40B4-BE49-F238E27FC236}">
              <a16:creationId xmlns:a16="http://schemas.microsoft.com/office/drawing/2014/main" id="{3639B2FF-5A6F-AE1C-5E84-6E983F07421F}"/>
            </a:ext>
          </a:extLst>
        </cdr:cNvPr>
        <cdr:cNvSpPr txBox="1"/>
      </cdr:nvSpPr>
      <cdr:spPr>
        <a:xfrm xmlns:a="http://schemas.openxmlformats.org/drawingml/2006/main">
          <a:off x="33897" y="33871"/>
          <a:ext cx="2895041" cy="370942"/>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$billions</a:t>
          </a:r>
          <a:r>
            <a:rPr lang="en-NZ" sz="1800" b="1" baseline="0">
              <a:latin typeface="Arial" panose="020B0604020202020204" pitchFamily="34" charset="0"/>
            </a:rPr>
            <a:t> (2009/10 prices)</a:t>
          </a:r>
          <a:endParaRPr lang="en-NZ" sz="1800" b="1">
            <a:latin typeface="Arial" panose="020B0604020202020204" pitchFamily="34" charset="0"/>
          </a:endParaRPr>
        </a:p>
      </cdr:txBody>
    </cdr:sp>
  </cdr:relSizeAnchor>
  <cdr:relSizeAnchor xmlns:cdr="http://schemas.openxmlformats.org/drawingml/2006/chartDrawing">
    <cdr:from>
      <cdr:x>0.45908</cdr:x>
      <cdr:y>0.88845</cdr:y>
    </cdr:from>
    <cdr:to>
      <cdr:x>0.61538</cdr:x>
      <cdr:y>0.94761</cdr:y>
    </cdr:to>
    <cdr:sp macro="" textlink="">
      <cdr:nvSpPr>
        <cdr:cNvPr id="3" name="TextBox 2">
          <a:extLst xmlns:a="http://schemas.openxmlformats.org/drawingml/2006/main">
            <a:ext uri="{FF2B5EF4-FFF2-40B4-BE49-F238E27FC236}">
              <a16:creationId xmlns:a16="http://schemas.microsoft.com/office/drawing/2014/main" id="{7CE2B2FD-60F7-1689-6D61-052B3800EDDC}"/>
            </a:ext>
          </a:extLst>
        </cdr:cNvPr>
        <cdr:cNvSpPr txBox="1"/>
      </cdr:nvSpPr>
      <cdr:spPr>
        <a:xfrm xmlns:a="http://schemas.openxmlformats.org/drawingml/2006/main">
          <a:off x="4263418" y="5373688"/>
          <a:ext cx="1451582"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0.74139</cdr:x>
      <cdr:y>0.08136</cdr:y>
    </cdr:from>
    <cdr:to>
      <cdr:x>0.86923</cdr:x>
      <cdr:y>0.14052</cdr:y>
    </cdr:to>
    <cdr:sp macro="" textlink="">
      <cdr:nvSpPr>
        <cdr:cNvPr id="4" name="TextBox 3">
          <a:extLst xmlns:a="http://schemas.openxmlformats.org/drawingml/2006/main">
            <a:ext uri="{FF2B5EF4-FFF2-40B4-BE49-F238E27FC236}">
              <a16:creationId xmlns:a16="http://schemas.microsoft.com/office/drawing/2014/main" id="{9E40A5C6-C2E7-FC83-040C-D332039B81F5}"/>
            </a:ext>
          </a:extLst>
        </cdr:cNvPr>
        <cdr:cNvSpPr txBox="1"/>
      </cdr:nvSpPr>
      <cdr:spPr>
        <a:xfrm xmlns:a="http://schemas.openxmlformats.org/drawingml/2006/main">
          <a:off x="6885196" y="492125"/>
          <a:ext cx="1187242"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xml><?xml version="1.0" encoding="utf-8"?>
<c:userShapes xmlns:c="http://schemas.openxmlformats.org/drawingml/2006/chart">
  <cdr:relSizeAnchor xmlns:cdr="http://schemas.openxmlformats.org/drawingml/2006/chartDrawing">
    <cdr:from>
      <cdr:x>0.00547</cdr:x>
      <cdr:y>0.00841</cdr:y>
    </cdr:from>
    <cdr:to>
      <cdr:x>0.21489</cdr:x>
      <cdr:y>0.06509</cdr:y>
    </cdr:to>
    <cdr:sp macro="" textlink="">
      <cdr:nvSpPr>
        <cdr:cNvPr id="2" name="TextBox 1">
          <a:extLst xmlns:a="http://schemas.openxmlformats.org/drawingml/2006/main">
            <a:ext uri="{FF2B5EF4-FFF2-40B4-BE49-F238E27FC236}">
              <a16:creationId xmlns:a16="http://schemas.microsoft.com/office/drawing/2014/main" id="{73014985-86D7-6258-F4D7-687774E53D27}"/>
            </a:ext>
          </a:extLst>
        </cdr:cNvPr>
        <cdr:cNvSpPr txBox="1"/>
      </cdr:nvSpPr>
      <cdr:spPr>
        <a:xfrm xmlns:a="http://schemas.openxmlformats.org/drawingml/2006/main">
          <a:off x="50799" y="50866"/>
          <a:ext cx="1944858" cy="342833"/>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1">
              <a:latin typeface="Arial" panose="020B0604020202020204" pitchFamily="34" charset="0"/>
            </a:rPr>
            <a:t>$billions (2009/10 prices)</a:t>
          </a:r>
        </a:p>
      </cdr:txBody>
    </cdr:sp>
  </cdr:relSizeAnchor>
  <cdr:relSizeAnchor xmlns:cdr="http://schemas.openxmlformats.org/drawingml/2006/chartDrawing">
    <cdr:from>
      <cdr:x>0.46082</cdr:x>
      <cdr:y>0.87929</cdr:y>
    </cdr:from>
    <cdr:to>
      <cdr:x>0.59106</cdr:x>
      <cdr:y>0.93858</cdr:y>
    </cdr:to>
    <cdr:sp macro="" textlink="">
      <cdr:nvSpPr>
        <cdr:cNvPr id="3" name="TextBox 2">
          <a:extLst xmlns:a="http://schemas.openxmlformats.org/drawingml/2006/main">
            <a:ext uri="{FF2B5EF4-FFF2-40B4-BE49-F238E27FC236}">
              <a16:creationId xmlns:a16="http://schemas.microsoft.com/office/drawing/2014/main" id="{D95135D5-293F-2E46-3360-6F8BFAC09FE6}"/>
            </a:ext>
          </a:extLst>
        </cdr:cNvPr>
        <cdr:cNvSpPr txBox="1"/>
      </cdr:nvSpPr>
      <cdr:spPr>
        <a:xfrm xmlns:a="http://schemas.openxmlformats.org/drawingml/2006/main">
          <a:off x="4279578" y="5318276"/>
          <a:ext cx="1209522" cy="358624"/>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pPr algn="l"/>
          <a:r>
            <a:rPr lang="en-NZ" sz="1800" b="1">
              <a:latin typeface="Arial" panose="020B0604020202020204" pitchFamily="34" charset="0"/>
            </a:rPr>
            <a:t>Quarterly</a:t>
          </a:r>
        </a:p>
      </cdr:txBody>
    </cdr:sp>
  </cdr:relSizeAnchor>
  <cdr:relSizeAnchor xmlns:cdr="http://schemas.openxmlformats.org/drawingml/2006/chartDrawing">
    <cdr:from>
      <cdr:x>0.74194</cdr:x>
      <cdr:y>0.10089</cdr:y>
    </cdr:from>
    <cdr:to>
      <cdr:x>0.81965</cdr:x>
      <cdr:y>0.15958</cdr:y>
    </cdr:to>
    <cdr:sp macro="" textlink="">
      <cdr:nvSpPr>
        <cdr:cNvPr id="4" name="TextBox 3">
          <a:extLst xmlns:a="http://schemas.openxmlformats.org/drawingml/2006/main">
            <a:ext uri="{FF2B5EF4-FFF2-40B4-BE49-F238E27FC236}">
              <a16:creationId xmlns:a16="http://schemas.microsoft.com/office/drawing/2014/main" id="{039E7D88-0F2F-C7CA-3C71-32ECD0B84DD6}"/>
            </a:ext>
          </a:extLst>
        </cdr:cNvPr>
        <cdr:cNvSpPr txBox="1"/>
      </cdr:nvSpPr>
      <cdr:spPr>
        <a:xfrm xmlns:a="http://schemas.openxmlformats.org/drawingml/2006/main">
          <a:off x="6890304" y="610230"/>
          <a:ext cx="721683" cy="354970"/>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0.60997</cdr:x>
      <cdr:y>0.00822</cdr:y>
    </cdr:from>
    <cdr:to>
      <cdr:x>0.97532</cdr:x>
      <cdr:y>0.06744</cdr:y>
    </cdr:to>
    <cdr:sp macro="" textlink="">
      <cdr:nvSpPr>
        <cdr:cNvPr id="5" name="TextBox 1">
          <a:extLst xmlns:a="http://schemas.openxmlformats.org/drawingml/2006/main">
            <a:ext uri="{FF2B5EF4-FFF2-40B4-BE49-F238E27FC236}">
              <a16:creationId xmlns:a16="http://schemas.microsoft.com/office/drawing/2014/main" id="{22B43481-3C18-2B36-BD43-C315827F816F}"/>
            </a:ext>
          </a:extLst>
        </cdr:cNvPr>
        <cdr:cNvSpPr txBox="1"/>
      </cdr:nvSpPr>
      <cdr:spPr>
        <a:xfrm xmlns:a="http://schemas.openxmlformats.org/drawingml/2006/main">
          <a:off x="5660571" y="49662"/>
          <a:ext cx="3390469" cy="357790"/>
        </a:xfrm>
        <a:prstGeom xmlns:a="http://schemas.openxmlformats.org/drawingml/2006/main" prst="rect">
          <a:avLst/>
        </a:prstGeom>
      </cdr:spPr>
      <cdr:txBody>
        <a:bodyPr xmlns:a="http://schemas.openxmlformats.org/drawingml/2006/main" vert="horz"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$thousands (2009/10 prices)</a:t>
          </a:r>
        </a:p>
      </cdr:txBody>
    </cdr:sp>
  </cdr:relSizeAnchor>
</c:userShapes>
</file>

<file path=xl/drawings/drawing3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15B10DF1-323C-2B8C-47F0-995E87E022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0.00365</cdr:x>
      <cdr:y>0.0056</cdr:y>
    </cdr:from>
    <cdr:to>
      <cdr:x>0.26239</cdr:x>
      <cdr:y>0.06475</cdr:y>
    </cdr:to>
    <cdr:sp macro="" textlink="">
      <cdr:nvSpPr>
        <cdr:cNvPr id="2" name="TextBox 1">
          <a:extLst xmlns:a="http://schemas.openxmlformats.org/drawingml/2006/main">
            <a:ext uri="{FF2B5EF4-FFF2-40B4-BE49-F238E27FC236}">
              <a16:creationId xmlns:a16="http://schemas.microsoft.com/office/drawing/2014/main" id="{8F1DF861-973A-5074-9C62-C314C840B09F}"/>
            </a:ext>
          </a:extLst>
        </cdr:cNvPr>
        <cdr:cNvSpPr txBox="1"/>
      </cdr:nvSpPr>
      <cdr:spPr>
        <a:xfrm xmlns:a="http://schemas.openxmlformats.org/drawingml/2006/main">
          <a:off x="33897" y="33871"/>
          <a:ext cx="2402916"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Annual % change</a:t>
          </a:r>
        </a:p>
      </cdr:txBody>
    </cdr:sp>
  </cdr:relSizeAnchor>
  <cdr:relSizeAnchor xmlns:cdr="http://schemas.openxmlformats.org/drawingml/2006/chartDrawing">
    <cdr:from>
      <cdr:x>0.46104</cdr:x>
      <cdr:y>0.88583</cdr:y>
    </cdr:from>
    <cdr:to>
      <cdr:x>0.60684</cdr:x>
      <cdr:y>0.94498</cdr:y>
    </cdr:to>
    <cdr:sp macro="" textlink="">
      <cdr:nvSpPr>
        <cdr:cNvPr id="3" name="TextBox 2">
          <a:extLst xmlns:a="http://schemas.openxmlformats.org/drawingml/2006/main">
            <a:ext uri="{FF2B5EF4-FFF2-40B4-BE49-F238E27FC236}">
              <a16:creationId xmlns:a16="http://schemas.microsoft.com/office/drawing/2014/main" id="{34058924-4689-04A5-BA10-AAAF20EB5538}"/>
            </a:ext>
          </a:extLst>
        </cdr:cNvPr>
        <cdr:cNvSpPr txBox="1"/>
      </cdr:nvSpPr>
      <cdr:spPr>
        <a:xfrm xmlns:a="http://schemas.openxmlformats.org/drawingml/2006/main">
          <a:off x="4281621" y="5357813"/>
          <a:ext cx="1354004"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0.76874</cdr:x>
      <cdr:y>0.08614</cdr:y>
    </cdr:from>
    <cdr:to>
      <cdr:x>0.91197</cdr:x>
      <cdr:y>0.14529</cdr:y>
    </cdr:to>
    <cdr:sp macro="" textlink="">
      <cdr:nvSpPr>
        <cdr:cNvPr id="4" name="TextBox 3">
          <a:extLst xmlns:a="http://schemas.openxmlformats.org/drawingml/2006/main">
            <a:ext uri="{FF2B5EF4-FFF2-40B4-BE49-F238E27FC236}">
              <a16:creationId xmlns:a16="http://schemas.microsoft.com/office/drawing/2014/main" id="{30DD1B52-E28F-DBFE-C460-EF8F3EA7B5F8}"/>
            </a:ext>
          </a:extLst>
        </cdr:cNvPr>
        <cdr:cNvSpPr txBox="1"/>
      </cdr:nvSpPr>
      <cdr:spPr>
        <a:xfrm xmlns:a="http://schemas.openxmlformats.org/drawingml/2006/main">
          <a:off x="7139191" y="521007"/>
          <a:ext cx="133012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DCC36685-157C-D320-3136-F118E50C3B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0.00365</cdr:x>
      <cdr:y>0.0056</cdr:y>
    </cdr:from>
    <cdr:to>
      <cdr:x>0.32906</cdr:x>
      <cdr:y>0.06475</cdr:y>
    </cdr:to>
    <cdr:sp macro="" textlink="">
      <cdr:nvSpPr>
        <cdr:cNvPr id="2" name="TextBox 1">
          <a:extLst xmlns:a="http://schemas.openxmlformats.org/drawingml/2006/main">
            <a:ext uri="{FF2B5EF4-FFF2-40B4-BE49-F238E27FC236}">
              <a16:creationId xmlns:a16="http://schemas.microsoft.com/office/drawing/2014/main" id="{DAD13F48-891E-B4F0-BCAD-565A20569398}"/>
            </a:ext>
          </a:extLst>
        </cdr:cNvPr>
        <cdr:cNvSpPr txBox="1"/>
      </cdr:nvSpPr>
      <cdr:spPr>
        <a:xfrm xmlns:a="http://schemas.openxmlformats.org/drawingml/2006/main">
          <a:off x="33897" y="33871"/>
          <a:ext cx="302204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$billions</a:t>
          </a:r>
          <a:r>
            <a:rPr lang="en-NZ" sz="1800" b="1" baseline="0">
              <a:latin typeface="Arial" panose="020B0604020202020204" pitchFamily="34" charset="0"/>
            </a:rPr>
            <a:t> (2009/10 prices)</a:t>
          </a:r>
          <a:endParaRPr lang="en-NZ" sz="1800" b="1">
            <a:latin typeface="Arial" panose="020B0604020202020204" pitchFamily="34" charset="0"/>
          </a:endParaRPr>
        </a:p>
      </cdr:txBody>
    </cdr:sp>
  </cdr:relSizeAnchor>
  <cdr:relSizeAnchor xmlns:cdr="http://schemas.openxmlformats.org/drawingml/2006/chartDrawing">
    <cdr:from>
      <cdr:x>0.43932</cdr:x>
      <cdr:y>0.88058</cdr:y>
    </cdr:from>
    <cdr:to>
      <cdr:x>0.59231</cdr:x>
      <cdr:y>0.93973</cdr:y>
    </cdr:to>
    <cdr:sp macro="" textlink="">
      <cdr:nvSpPr>
        <cdr:cNvPr id="3" name="TextBox 2">
          <a:extLst xmlns:a="http://schemas.openxmlformats.org/drawingml/2006/main">
            <a:ext uri="{FF2B5EF4-FFF2-40B4-BE49-F238E27FC236}">
              <a16:creationId xmlns:a16="http://schemas.microsoft.com/office/drawing/2014/main" id="{B7F40345-8BB0-FE09-CCD4-239D25BF8307}"/>
            </a:ext>
          </a:extLst>
        </cdr:cNvPr>
        <cdr:cNvSpPr txBox="1"/>
      </cdr:nvSpPr>
      <cdr:spPr>
        <a:xfrm xmlns:a="http://schemas.openxmlformats.org/drawingml/2006/main">
          <a:off x="4079875" y="5326078"/>
          <a:ext cx="1420795"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0.7431</cdr:x>
      <cdr:y>0.08661</cdr:y>
    </cdr:from>
    <cdr:to>
      <cdr:x>0.88376</cdr:x>
      <cdr:y>0.14577</cdr:y>
    </cdr:to>
    <cdr:sp macro="" textlink="">
      <cdr:nvSpPr>
        <cdr:cNvPr id="4" name="TextBox 3">
          <a:extLst xmlns:a="http://schemas.openxmlformats.org/drawingml/2006/main">
            <a:ext uri="{FF2B5EF4-FFF2-40B4-BE49-F238E27FC236}">
              <a16:creationId xmlns:a16="http://schemas.microsoft.com/office/drawing/2014/main" id="{37B4807C-7B9C-4273-6AD8-D5821EB6D864}"/>
            </a:ext>
          </a:extLst>
        </cdr:cNvPr>
        <cdr:cNvSpPr txBox="1"/>
      </cdr:nvSpPr>
      <cdr:spPr>
        <a:xfrm xmlns:a="http://schemas.openxmlformats.org/drawingml/2006/main">
          <a:off x="6901077" y="523876"/>
          <a:ext cx="1306298"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8758667F-A8FF-929D-0717-18DD461E86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0.00365</cdr:x>
      <cdr:y>0.0056</cdr:y>
    </cdr:from>
    <cdr:to>
      <cdr:x>0.34274</cdr:x>
      <cdr:y>0.06475</cdr:y>
    </cdr:to>
    <cdr:sp macro="" textlink="">
      <cdr:nvSpPr>
        <cdr:cNvPr id="2" name="TextBox 1">
          <a:extLst xmlns:a="http://schemas.openxmlformats.org/drawingml/2006/main">
            <a:ext uri="{FF2B5EF4-FFF2-40B4-BE49-F238E27FC236}">
              <a16:creationId xmlns:a16="http://schemas.microsoft.com/office/drawing/2014/main" id="{32C78BC5-DEDD-E3FB-DE27-32003CD01D4E}"/>
            </a:ext>
          </a:extLst>
        </cdr:cNvPr>
        <cdr:cNvSpPr txBox="1"/>
      </cdr:nvSpPr>
      <cdr:spPr>
        <a:xfrm xmlns:a="http://schemas.openxmlformats.org/drawingml/2006/main">
          <a:off x="33897" y="33871"/>
          <a:ext cx="314904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$billions (2009/10</a:t>
          </a:r>
          <a:r>
            <a:rPr lang="en-NZ" sz="1800" b="1" baseline="0">
              <a:latin typeface="Arial" panose="020B0604020202020204" pitchFamily="34" charset="0"/>
            </a:rPr>
            <a:t> prices)</a:t>
          </a:r>
          <a:endParaRPr lang="en-NZ" sz="1800" b="1">
            <a:latin typeface="Arial" panose="020B0604020202020204" pitchFamily="34" charset="0"/>
          </a:endParaRPr>
        </a:p>
      </cdr:txBody>
    </cdr:sp>
  </cdr:relSizeAnchor>
  <cdr:relSizeAnchor xmlns:cdr="http://schemas.openxmlformats.org/drawingml/2006/chartDrawing">
    <cdr:from>
      <cdr:x>0.43419</cdr:x>
      <cdr:y>0.87927</cdr:y>
    </cdr:from>
    <cdr:to>
      <cdr:x>0.58803</cdr:x>
      <cdr:y>0.93842</cdr:y>
    </cdr:to>
    <cdr:sp macro="" textlink="">
      <cdr:nvSpPr>
        <cdr:cNvPr id="3" name="TextBox 2">
          <a:extLst xmlns:a="http://schemas.openxmlformats.org/drawingml/2006/main">
            <a:ext uri="{FF2B5EF4-FFF2-40B4-BE49-F238E27FC236}">
              <a16:creationId xmlns:a16="http://schemas.microsoft.com/office/drawing/2014/main" id="{FDFC6751-8E70-1A15-33CF-D530EC3A111C}"/>
            </a:ext>
          </a:extLst>
        </cdr:cNvPr>
        <cdr:cNvSpPr txBox="1"/>
      </cdr:nvSpPr>
      <cdr:spPr>
        <a:xfrm xmlns:a="http://schemas.openxmlformats.org/drawingml/2006/main">
          <a:off x="4032250" y="5318155"/>
          <a:ext cx="1428711"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0.75592</cdr:x>
      <cdr:y>0.09533</cdr:y>
    </cdr:from>
    <cdr:to>
      <cdr:x>0.8812</cdr:x>
      <cdr:y>0.15448</cdr:y>
    </cdr:to>
    <cdr:sp macro="" textlink="">
      <cdr:nvSpPr>
        <cdr:cNvPr id="4" name="TextBox 3">
          <a:extLst xmlns:a="http://schemas.openxmlformats.org/drawingml/2006/main">
            <a:ext uri="{FF2B5EF4-FFF2-40B4-BE49-F238E27FC236}">
              <a16:creationId xmlns:a16="http://schemas.microsoft.com/office/drawing/2014/main" id="{B6F3504D-48B8-5994-498C-1F0F3E4CD5FB}"/>
            </a:ext>
          </a:extLst>
        </cdr:cNvPr>
        <cdr:cNvSpPr txBox="1"/>
      </cdr:nvSpPr>
      <cdr:spPr>
        <a:xfrm xmlns:a="http://schemas.openxmlformats.org/drawingml/2006/main">
          <a:off x="7020135" y="576592"/>
          <a:ext cx="1163428"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E7F03880-47F8-7235-5241-CFE2DE28F6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0.00365</cdr:x>
      <cdr:y>0.0056</cdr:y>
    </cdr:from>
    <cdr:to>
      <cdr:x>0.31966</cdr:x>
      <cdr:y>0.06562</cdr:y>
    </cdr:to>
    <cdr:sp macro="" textlink="">
      <cdr:nvSpPr>
        <cdr:cNvPr id="2" name="TextBox 1">
          <a:extLst xmlns:a="http://schemas.openxmlformats.org/drawingml/2006/main">
            <a:ext uri="{FF2B5EF4-FFF2-40B4-BE49-F238E27FC236}">
              <a16:creationId xmlns:a16="http://schemas.microsoft.com/office/drawing/2014/main" id="{F67BD659-02F7-D8D5-3CC6-6C01DFFAE18C}"/>
            </a:ext>
          </a:extLst>
        </cdr:cNvPr>
        <cdr:cNvSpPr txBox="1"/>
      </cdr:nvSpPr>
      <cdr:spPr>
        <a:xfrm xmlns:a="http://schemas.openxmlformats.org/drawingml/2006/main">
          <a:off x="33897" y="33871"/>
          <a:ext cx="2934728" cy="363004"/>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$billions</a:t>
          </a:r>
          <a:r>
            <a:rPr lang="en-NZ" sz="1800" b="1" baseline="0">
              <a:latin typeface="Arial" panose="020B0604020202020204" pitchFamily="34" charset="0"/>
            </a:rPr>
            <a:t> (2009/10 prices)</a:t>
          </a:r>
          <a:endParaRPr lang="en-NZ" sz="1800" b="1">
            <a:latin typeface="Arial" panose="020B0604020202020204" pitchFamily="34" charset="0"/>
          </a:endParaRPr>
        </a:p>
      </cdr:txBody>
    </cdr:sp>
  </cdr:relSizeAnchor>
  <cdr:relSizeAnchor xmlns:cdr="http://schemas.openxmlformats.org/drawingml/2006/chartDrawing">
    <cdr:from>
      <cdr:x>0.4719</cdr:x>
      <cdr:y>0.8832</cdr:y>
    </cdr:from>
    <cdr:to>
      <cdr:x>0.60342</cdr:x>
      <cdr:y>0.94236</cdr:y>
    </cdr:to>
    <cdr:sp macro="" textlink="">
      <cdr:nvSpPr>
        <cdr:cNvPr id="3" name="TextBox 2">
          <a:extLst xmlns:a="http://schemas.openxmlformats.org/drawingml/2006/main">
            <a:ext uri="{FF2B5EF4-FFF2-40B4-BE49-F238E27FC236}">
              <a16:creationId xmlns:a16="http://schemas.microsoft.com/office/drawing/2014/main" id="{FF58E831-FE69-C0CD-65B4-FD84070250E3}"/>
            </a:ext>
          </a:extLst>
        </cdr:cNvPr>
        <cdr:cNvSpPr txBox="1"/>
      </cdr:nvSpPr>
      <cdr:spPr>
        <a:xfrm xmlns:a="http://schemas.openxmlformats.org/drawingml/2006/main">
          <a:off x="4382475" y="5341938"/>
          <a:ext cx="1221399"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0.77045</cdr:x>
      <cdr:y>0.21737</cdr:y>
    </cdr:from>
    <cdr:to>
      <cdr:x>0.90171</cdr:x>
      <cdr:y>0.27652</cdr:y>
    </cdr:to>
    <cdr:sp macro="" textlink="">
      <cdr:nvSpPr>
        <cdr:cNvPr id="4" name="TextBox 3">
          <a:extLst xmlns:a="http://schemas.openxmlformats.org/drawingml/2006/main">
            <a:ext uri="{FF2B5EF4-FFF2-40B4-BE49-F238E27FC236}">
              <a16:creationId xmlns:a16="http://schemas.microsoft.com/office/drawing/2014/main" id="{D466E6F0-EA94-5263-B669-0CEAA43B23D6}"/>
            </a:ext>
          </a:extLst>
        </cdr:cNvPr>
        <cdr:cNvSpPr txBox="1"/>
      </cdr:nvSpPr>
      <cdr:spPr>
        <a:xfrm xmlns:a="http://schemas.openxmlformats.org/drawingml/2006/main">
          <a:off x="7155073" y="1314735"/>
          <a:ext cx="1218990"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F5F25609-700E-517D-B2E8-345CCA6C24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0.00365</cdr:x>
      <cdr:y>0.0056</cdr:y>
    </cdr:from>
    <cdr:to>
      <cdr:x>0.33846</cdr:x>
      <cdr:y>0.06475</cdr:y>
    </cdr:to>
    <cdr:sp macro="" textlink="">
      <cdr:nvSpPr>
        <cdr:cNvPr id="2" name="TextBox 1">
          <a:extLst xmlns:a="http://schemas.openxmlformats.org/drawingml/2006/main">
            <a:ext uri="{FF2B5EF4-FFF2-40B4-BE49-F238E27FC236}">
              <a16:creationId xmlns:a16="http://schemas.microsoft.com/office/drawing/2014/main" id="{A46AF8E0-89F5-3230-A9EF-624DAE721055}"/>
            </a:ext>
          </a:extLst>
        </cdr:cNvPr>
        <cdr:cNvSpPr txBox="1"/>
      </cdr:nvSpPr>
      <cdr:spPr>
        <a:xfrm xmlns:a="http://schemas.openxmlformats.org/drawingml/2006/main">
          <a:off x="33897" y="33871"/>
          <a:ext cx="3109353"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Annual average % change</a:t>
          </a:r>
        </a:p>
      </cdr:txBody>
    </cdr:sp>
  </cdr:relSizeAnchor>
  <cdr:relSizeAnchor xmlns:cdr="http://schemas.openxmlformats.org/drawingml/2006/chartDrawing">
    <cdr:from>
      <cdr:x>0.46019</cdr:x>
      <cdr:y>0.88583</cdr:y>
    </cdr:from>
    <cdr:to>
      <cdr:x>0.60855</cdr:x>
      <cdr:y>0.94498</cdr:y>
    </cdr:to>
    <cdr:sp macro="" textlink="">
      <cdr:nvSpPr>
        <cdr:cNvPr id="3" name="TextBox 2">
          <a:extLst xmlns:a="http://schemas.openxmlformats.org/drawingml/2006/main">
            <a:ext uri="{FF2B5EF4-FFF2-40B4-BE49-F238E27FC236}">
              <a16:creationId xmlns:a16="http://schemas.microsoft.com/office/drawing/2014/main" id="{93517DC3-1375-54E5-D39A-53920A9F277E}"/>
            </a:ext>
          </a:extLst>
        </cdr:cNvPr>
        <cdr:cNvSpPr txBox="1"/>
      </cdr:nvSpPr>
      <cdr:spPr>
        <a:xfrm xmlns:a="http://schemas.openxmlformats.org/drawingml/2006/main">
          <a:off x="4273726" y="5357813"/>
          <a:ext cx="1377773"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0.75934</cdr:x>
      <cdr:y>0.08614</cdr:y>
    </cdr:from>
    <cdr:to>
      <cdr:x>0.88632</cdr:x>
      <cdr:y>0.14698</cdr:y>
    </cdr:to>
    <cdr:sp macro="" textlink="">
      <cdr:nvSpPr>
        <cdr:cNvPr id="4" name="TextBox 3">
          <a:extLst xmlns:a="http://schemas.openxmlformats.org/drawingml/2006/main">
            <a:ext uri="{FF2B5EF4-FFF2-40B4-BE49-F238E27FC236}">
              <a16:creationId xmlns:a16="http://schemas.microsoft.com/office/drawing/2014/main" id="{701CD780-F762-2928-C3BB-AEF48D4079D5}"/>
            </a:ext>
          </a:extLst>
        </cdr:cNvPr>
        <cdr:cNvSpPr txBox="1"/>
      </cdr:nvSpPr>
      <cdr:spPr>
        <a:xfrm xmlns:a="http://schemas.openxmlformats.org/drawingml/2006/main">
          <a:off x="7051896" y="521007"/>
          <a:ext cx="1179292" cy="367993"/>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8B6D013F-FB84-A6A5-302D-2B7AF12F47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776C3578-9C4A-B66E-314D-B369A43870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0.00365</cdr:x>
      <cdr:y>0.00559</cdr:y>
    </cdr:from>
    <cdr:to>
      <cdr:x>0.09243</cdr:x>
      <cdr:y>0.04494</cdr:y>
    </cdr:to>
    <cdr:sp macro="" textlink="">
      <cdr:nvSpPr>
        <cdr:cNvPr id="2" name="TextBox 1">
          <a:extLst xmlns:a="http://schemas.openxmlformats.org/drawingml/2006/main">
            <a:ext uri="{FF2B5EF4-FFF2-40B4-BE49-F238E27FC236}">
              <a16:creationId xmlns:a16="http://schemas.microsoft.com/office/drawing/2014/main" id="{AD3814CE-52C1-1B3A-0F67-0E00B0449FA5}"/>
            </a:ext>
          </a:extLst>
        </cdr:cNvPr>
        <cdr:cNvSpPr txBox="1"/>
      </cdr:nvSpPr>
      <cdr:spPr>
        <a:xfrm xmlns:a="http://schemas.openxmlformats.org/drawingml/2006/main">
          <a:off x="50800" y="50800"/>
          <a:ext cx="1236236"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 of GDP</a:t>
          </a:r>
        </a:p>
      </cdr:txBody>
    </cdr:sp>
  </cdr:relSizeAnchor>
  <cdr:relSizeAnchor xmlns:cdr="http://schemas.openxmlformats.org/drawingml/2006/chartDrawing">
    <cdr:from>
      <cdr:x>0.37783</cdr:x>
      <cdr:y>0.81889</cdr:y>
    </cdr:from>
    <cdr:to>
      <cdr:x>0.67966</cdr:x>
      <cdr:y>0.8782</cdr:y>
    </cdr:to>
    <cdr:sp macro="" textlink="">
      <cdr:nvSpPr>
        <cdr:cNvPr id="3" name="TextBox 1">
          <a:extLst xmlns:a="http://schemas.openxmlformats.org/drawingml/2006/main">
            <a:ext uri="{FF2B5EF4-FFF2-40B4-BE49-F238E27FC236}">
              <a16:creationId xmlns:a16="http://schemas.microsoft.com/office/drawing/2014/main" id="{DFC7F238-A9EE-09E5-520A-55DF8CEC44EA}"/>
            </a:ext>
          </a:extLst>
        </cdr:cNvPr>
        <cdr:cNvSpPr txBox="1"/>
      </cdr:nvSpPr>
      <cdr:spPr>
        <a:xfrm xmlns:a="http://schemas.openxmlformats.org/drawingml/2006/main">
          <a:off x="3498887" y="4939927"/>
          <a:ext cx="2795083" cy="357790"/>
        </a:xfrm>
        <a:prstGeom xmlns:a="http://schemas.openxmlformats.org/drawingml/2006/main" prst="rect">
          <a:avLst/>
        </a:prstGeom>
      </cdr:spPr>
      <cdr:txBody>
        <a:bodyPr xmlns:a="http://schemas.openxmlformats.org/drawingml/2006/main" vert="horz"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Year ended 30 June</a:t>
          </a: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2B227CDE-E44F-F4EF-A012-78DA21B674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0.56535</cdr:x>
      <cdr:y>0.10075</cdr:y>
    </cdr:from>
    <cdr:to>
      <cdr:x>0.6587</cdr:x>
      <cdr:y>0.14812</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5258225" y="610813"/>
          <a:ext cx="868238" cy="287175"/>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cdr:x>
      <cdr:y>0</cdr:y>
    </cdr:from>
    <cdr:to>
      <cdr:x>0.12051</cdr:x>
      <cdr:y>0.05902</cdr:y>
    </cdr:to>
    <cdr:sp macro="" textlink="">
      <cdr:nvSpPr>
        <cdr:cNvPr id="5" name="TextBox 1">
          <a:extLst xmlns:a="http://schemas.openxmlformats.org/drawingml/2006/main">
            <a:ext uri="{FF2B5EF4-FFF2-40B4-BE49-F238E27FC236}">
              <a16:creationId xmlns:a16="http://schemas.microsoft.com/office/drawing/2014/main" id="{D88460AD-A482-BC51-4911-914D1B5B1AE4}"/>
            </a:ext>
          </a:extLst>
        </cdr:cNvPr>
        <cdr:cNvSpPr txBox="1"/>
      </cdr:nvSpPr>
      <cdr:spPr>
        <a:xfrm xmlns:a="http://schemas.openxmlformats.org/drawingml/2006/main">
          <a:off x="0" y="0"/>
          <a:ext cx="1120884"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$billions</a:t>
          </a:r>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AD6098E5-B4DC-9089-A7CE-EA7C3C2AB7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0.00618</cdr:x>
      <cdr:y>0</cdr:y>
    </cdr:from>
    <cdr:to>
      <cdr:x>0.12669</cdr:x>
      <cdr:y>0.05902</cdr:y>
    </cdr:to>
    <cdr:sp macro="" textlink="">
      <cdr:nvSpPr>
        <cdr:cNvPr id="2" name="TextBox 1">
          <a:extLst xmlns:a="http://schemas.openxmlformats.org/drawingml/2006/main">
            <a:ext uri="{FF2B5EF4-FFF2-40B4-BE49-F238E27FC236}">
              <a16:creationId xmlns:a16="http://schemas.microsoft.com/office/drawing/2014/main" id="{7F8A9F41-9330-4FD2-8FE9-960FFC7A43DF}"/>
            </a:ext>
          </a:extLst>
        </cdr:cNvPr>
        <cdr:cNvSpPr txBox="1"/>
      </cdr:nvSpPr>
      <cdr:spPr>
        <a:xfrm xmlns:a="http://schemas.openxmlformats.org/drawingml/2006/main">
          <a:off x="57479" y="0"/>
          <a:ext cx="112088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a:t>
          </a:r>
        </a:p>
      </cdr:txBody>
    </cdr:sp>
  </cdr:relSizeAnchor>
  <cdr:relSizeAnchor xmlns:cdr="http://schemas.openxmlformats.org/drawingml/2006/chartDrawing">
    <cdr:from>
      <cdr:x>0.40295</cdr:x>
      <cdr:y>0.86971</cdr:y>
    </cdr:from>
    <cdr:to>
      <cdr:x>0.65591</cdr:x>
      <cdr:y>0.92873</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3747790" y="5272514"/>
          <a:ext cx="2352760"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Year ended 30 June</a:t>
          </a:r>
        </a:p>
      </cdr:txBody>
    </cdr:sp>
  </cdr:relSizeAnchor>
  <cdr:relSizeAnchor xmlns:cdr="http://schemas.openxmlformats.org/drawingml/2006/chartDrawing">
    <cdr:from>
      <cdr:x>0.3346</cdr:x>
      <cdr:y>0.11185</cdr:y>
    </cdr:from>
    <cdr:to>
      <cdr:x>0.45086</cdr:x>
      <cdr:y>0.17065</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3115825" y="68058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FBED2565-39EE-256C-8B87-BF174A92697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0.02737</cdr:x>
      <cdr:y>0.00807</cdr:y>
    </cdr:from>
    <cdr:to>
      <cdr:x>0.16826</cdr:x>
      <cdr:y>0.07808</cdr:y>
    </cdr:to>
    <cdr:sp macro="" textlink="">
      <cdr:nvSpPr>
        <cdr:cNvPr id="20" name="TextBox 19"/>
        <cdr:cNvSpPr txBox="1"/>
      </cdr:nvSpPr>
      <cdr:spPr>
        <a:xfrm xmlns:a="http://schemas.openxmlformats.org/drawingml/2006/main">
          <a:off x="190480" y="36577"/>
          <a:ext cx="980602" cy="3172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0.81854</cdr:x>
      <cdr:y>0.01666</cdr:y>
    </cdr:from>
    <cdr:to>
      <cdr:x>0.95943</cdr:x>
      <cdr:y>0.0646</cdr:y>
    </cdr:to>
    <cdr:sp macro="" textlink="">
      <cdr:nvSpPr>
        <cdr:cNvPr id="3" name="TextBox 1">
          <a:extLst xmlns:a="http://schemas.openxmlformats.org/drawingml/2006/main">
            <a:ext uri="{FF2B5EF4-FFF2-40B4-BE49-F238E27FC236}">
              <a16:creationId xmlns:a16="http://schemas.microsoft.com/office/drawing/2014/main" id="{1D288116-75BA-350F-80E9-0AE489F09B9E}"/>
            </a:ext>
          </a:extLst>
        </cdr:cNvPr>
        <cdr:cNvSpPr txBox="1"/>
      </cdr:nvSpPr>
      <cdr:spPr>
        <a:xfrm xmlns:a="http://schemas.openxmlformats.org/drawingml/2006/main">
          <a:off x="5697100" y="75502"/>
          <a:ext cx="980602" cy="2172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1">
              <a:latin typeface="Arial" pitchFamily="34" charset="0"/>
              <a:cs typeface="Arial" pitchFamily="34" charset="0"/>
            </a:rPr>
            <a:t>%</a:t>
          </a:r>
          <a:r>
            <a:rPr lang="en-NZ" sz="1800" b="1" baseline="0">
              <a:latin typeface="Arial" pitchFamily="34" charset="0"/>
              <a:cs typeface="Arial" pitchFamily="34" charset="0"/>
            </a:rPr>
            <a:t> of GDP</a:t>
          </a:r>
          <a:endParaRPr lang="en-NZ" sz="1800" b="1">
            <a:latin typeface="Arial" pitchFamily="34" charset="0"/>
            <a:cs typeface="Arial" pitchFamily="34" charset="0"/>
          </a:endParaRPr>
        </a:p>
      </cdr:txBody>
    </cdr:sp>
  </cdr:relSizeAnchor>
  <cdr:relSizeAnchor xmlns:cdr="http://schemas.openxmlformats.org/drawingml/2006/chartDrawing">
    <cdr:from>
      <cdr:x>0.50831</cdr:x>
      <cdr:y>0.10587</cdr:y>
    </cdr:from>
    <cdr:to>
      <cdr:x>0.50929</cdr:x>
      <cdr:y>0.79506</cdr:y>
    </cdr:to>
    <cdr:cxnSp macro="">
      <cdr:nvCxnSpPr>
        <cdr:cNvPr id="4" name="Straight Connector 3">
          <a:extLst xmlns:a="http://schemas.openxmlformats.org/drawingml/2006/main">
            <a:ext uri="{FF2B5EF4-FFF2-40B4-BE49-F238E27FC236}">
              <a16:creationId xmlns:a16="http://schemas.microsoft.com/office/drawing/2014/main" id="{DA724E59-9B81-8CF2-549C-0558ACA2C408}"/>
            </a:ext>
          </a:extLst>
        </cdr:cNvPr>
        <cdr:cNvCxnSpPr/>
      </cdr:nvCxnSpPr>
      <cdr:spPr>
        <a:xfrm xmlns:a="http://schemas.openxmlformats.org/drawingml/2006/main" flipH="1" flipV="1">
          <a:off x="4715772" y="641358"/>
          <a:ext cx="9092" cy="4175044"/>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0.61972</cdr:x>
      <cdr:y>0.58779</cdr:y>
    </cdr:from>
    <cdr:to>
      <cdr:x>0.78413</cdr:x>
      <cdr:y>0.65524</cdr:y>
    </cdr:to>
    <cdr:sp macro="" textlink="">
      <cdr:nvSpPr>
        <cdr:cNvPr id="13" name="TextBox 1">
          <a:extLst xmlns:a="http://schemas.openxmlformats.org/drawingml/2006/main">
            <a:ext uri="{FF2B5EF4-FFF2-40B4-BE49-F238E27FC236}">
              <a16:creationId xmlns:a16="http://schemas.microsoft.com/office/drawing/2014/main" id="{1A10EA2E-200B-D73F-24B1-A1ECA31F5024}"/>
            </a:ext>
          </a:extLst>
        </cdr:cNvPr>
        <cdr:cNvSpPr txBox="1"/>
      </cdr:nvSpPr>
      <cdr:spPr>
        <a:xfrm xmlns:a="http://schemas.openxmlformats.org/drawingml/2006/main">
          <a:off x="5749329" y="3560773"/>
          <a:ext cx="1525289" cy="408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a:latin typeface="Arial" panose="020B0604020202020204" pitchFamily="34" charset="0"/>
              <a:cs typeface="Arial" panose="020B0604020202020204" pitchFamily="34" charset="0"/>
            </a:rPr>
            <a:t>Forecast</a:t>
          </a: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C1541F85-5560-4A58-8C29-494534A9026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0.22706</cdr:x>
      <cdr:y>0.12936</cdr:y>
    </cdr:from>
    <cdr:to>
      <cdr:x>0.22869</cdr:x>
      <cdr:y>0.75053</cdr:y>
    </cdr:to>
    <cdr:cxnSp macro="">
      <cdr:nvCxnSpPr>
        <cdr:cNvPr id="3" name="Straight Connector 2">
          <a:extLst xmlns:a="http://schemas.openxmlformats.org/drawingml/2006/main">
            <a:ext uri="{FF2B5EF4-FFF2-40B4-BE49-F238E27FC236}">
              <a16:creationId xmlns:a16="http://schemas.microsoft.com/office/drawing/2014/main" id="{A1B0AE0F-61DD-751A-3C9C-FDE6C78D96B6}"/>
            </a:ext>
          </a:extLst>
        </cdr:cNvPr>
        <cdr:cNvCxnSpPr/>
      </cdr:nvCxnSpPr>
      <cdr:spPr>
        <a:xfrm xmlns:a="http://schemas.openxmlformats.org/drawingml/2006/main" flipH="1" flipV="1">
          <a:off x="2108654" y="782411"/>
          <a:ext cx="15119" cy="375708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0.47417</cdr:x>
      <cdr:y>0.17934</cdr:y>
    </cdr:from>
    <cdr:to>
      <cdr:x>0.63846</cdr:x>
      <cdr:y>0.24672</cdr:y>
    </cdr:to>
    <cdr:sp macro="" textlink="">
      <cdr:nvSpPr>
        <cdr:cNvPr id="7" name="TextBox 6">
          <a:extLst xmlns:a="http://schemas.openxmlformats.org/drawingml/2006/main">
            <a:ext uri="{FF2B5EF4-FFF2-40B4-BE49-F238E27FC236}">
              <a16:creationId xmlns:a16="http://schemas.microsoft.com/office/drawing/2014/main" id="{60CBF5A7-7287-6E0E-49A1-D565A71B6F2F}"/>
            </a:ext>
          </a:extLst>
        </cdr:cNvPr>
        <cdr:cNvSpPr txBox="1"/>
      </cdr:nvSpPr>
      <cdr:spPr>
        <a:xfrm xmlns:a="http://schemas.openxmlformats.org/drawingml/2006/main">
          <a:off x="3302668" y="813537"/>
          <a:ext cx="1144316" cy="305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0.40174</cdr:x>
      <cdr:y>0.82667</cdr:y>
    </cdr:from>
    <cdr:to>
      <cdr:x>0.76783</cdr:x>
      <cdr:y>0.90814</cdr:y>
    </cdr:to>
    <cdr:sp macro="" textlink="">
      <cdr:nvSpPr>
        <cdr:cNvPr id="8" name="TextBox 7">
          <a:extLst xmlns:a="http://schemas.openxmlformats.org/drawingml/2006/main">
            <a:ext uri="{FF2B5EF4-FFF2-40B4-BE49-F238E27FC236}">
              <a16:creationId xmlns:a16="http://schemas.microsoft.com/office/drawing/2014/main" id="{BDBEC2D0-B548-EF04-A2EC-A34B0AFE1F00}"/>
            </a:ext>
          </a:extLst>
        </cdr:cNvPr>
        <cdr:cNvSpPr txBox="1"/>
      </cdr:nvSpPr>
      <cdr:spPr>
        <a:xfrm xmlns:a="http://schemas.openxmlformats.org/drawingml/2006/main">
          <a:off x="2798182" y="3750007"/>
          <a:ext cx="2549874" cy="3695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NZ" sz="1800" b="1">
              <a:effectLst/>
              <a:latin typeface="Arial" panose="020B0604020202020204" pitchFamily="34" charset="0"/>
              <a:ea typeface="+mn-ea"/>
              <a:cs typeface="Arial" panose="020B0604020202020204" pitchFamily="34" charset="0"/>
            </a:rPr>
            <a:t>Year ending 30 June</a:t>
          </a:r>
          <a:endParaRPr lang="en-NZ" sz="1800">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0.00547</cdr:x>
      <cdr:y>0.00841</cdr:y>
    </cdr:from>
    <cdr:to>
      <cdr:x>0.21368</cdr:x>
      <cdr:y>0.06756</cdr:y>
    </cdr:to>
    <cdr:sp macro="" textlink="">
      <cdr:nvSpPr>
        <cdr:cNvPr id="2" name="TextBox 1">
          <a:extLst xmlns:a="http://schemas.openxmlformats.org/drawingml/2006/main">
            <a:ext uri="{FF2B5EF4-FFF2-40B4-BE49-F238E27FC236}">
              <a16:creationId xmlns:a16="http://schemas.microsoft.com/office/drawing/2014/main" id="{1847830B-BA32-2279-9BC5-BDC3F459E33A}"/>
            </a:ext>
          </a:extLst>
        </cdr:cNvPr>
        <cdr:cNvSpPr txBox="1"/>
      </cdr:nvSpPr>
      <cdr:spPr>
        <a:xfrm xmlns:a="http://schemas.openxmlformats.org/drawingml/2006/main">
          <a:off x="50799" y="50867"/>
          <a:ext cx="1933576"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Net % of firms</a:t>
          </a:r>
        </a:p>
      </cdr:txBody>
    </cdr:sp>
  </cdr:relSizeAnchor>
  <cdr:relSizeAnchor xmlns:cdr="http://schemas.openxmlformats.org/drawingml/2006/chartDrawing">
    <cdr:from>
      <cdr:x>0.43932</cdr:x>
      <cdr:y>0.8701</cdr:y>
    </cdr:from>
    <cdr:to>
      <cdr:x>0.57863</cdr:x>
      <cdr:y>0.92925</cdr:y>
    </cdr:to>
    <cdr:sp macro="" textlink="">
      <cdr:nvSpPr>
        <cdr:cNvPr id="3" name="TextBox 2">
          <a:extLst xmlns:a="http://schemas.openxmlformats.org/drawingml/2006/main">
            <a:ext uri="{FF2B5EF4-FFF2-40B4-BE49-F238E27FC236}">
              <a16:creationId xmlns:a16="http://schemas.microsoft.com/office/drawing/2014/main" id="{6812B83F-19DF-82FD-427F-5818EA0FBB54}"/>
            </a:ext>
          </a:extLst>
        </cdr:cNvPr>
        <cdr:cNvSpPr txBox="1"/>
      </cdr:nvSpPr>
      <cdr:spPr>
        <a:xfrm xmlns:a="http://schemas.openxmlformats.org/drawingml/2006/main">
          <a:off x="4079874" y="5262690"/>
          <a:ext cx="1293813"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pPr algn="ctr"/>
          <a:r>
            <a:rPr lang="en-NZ" sz="1800" b="1">
              <a:latin typeface="Arial" panose="020B0604020202020204" pitchFamily="34" charset="0"/>
            </a:rPr>
            <a:t>Quarterly</a:t>
          </a:r>
        </a:p>
      </cdr:txBody>
    </cdr:sp>
  </cdr:relSizeAnchor>
</c:userShapes>
</file>

<file path=xl/drawings/drawing5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6B4B482F-8389-BB39-5F2C-F4484F4D2D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0.69713</cdr:x>
      <cdr:y>0.09906</cdr:y>
    </cdr:from>
    <cdr:to>
      <cdr:x>0.8561</cdr:x>
      <cdr:y>0.16276</cdr:y>
    </cdr:to>
    <cdr:sp macro="" textlink="">
      <cdr:nvSpPr>
        <cdr:cNvPr id="2" name="TextBox 1">
          <a:extLst xmlns:a="http://schemas.openxmlformats.org/drawingml/2006/main">
            <a:ext uri="{FF2B5EF4-FFF2-40B4-BE49-F238E27FC236}">
              <a16:creationId xmlns:a16="http://schemas.microsoft.com/office/drawing/2014/main" id="{0BD2BE19-E007-5A28-0EF6-7B0E94B8D360}"/>
            </a:ext>
          </a:extLst>
        </cdr:cNvPr>
        <cdr:cNvSpPr txBox="1"/>
      </cdr:nvSpPr>
      <cdr:spPr>
        <a:xfrm xmlns:a="http://schemas.openxmlformats.org/drawingml/2006/main">
          <a:off x="4852064" y="448849"/>
          <a:ext cx="1106406" cy="2886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0.51175</cdr:x>
      <cdr:y>0.10482</cdr:y>
    </cdr:from>
    <cdr:to>
      <cdr:x>0.51464</cdr:x>
      <cdr:y>0.72258</cdr:y>
    </cdr:to>
    <cdr:cxnSp macro="">
      <cdr:nvCxnSpPr>
        <cdr:cNvPr id="5" name="Straight Connector 4">
          <a:extLst xmlns:a="http://schemas.openxmlformats.org/drawingml/2006/main">
            <a:ext uri="{FF2B5EF4-FFF2-40B4-BE49-F238E27FC236}">
              <a16:creationId xmlns:a16="http://schemas.microsoft.com/office/drawing/2014/main" id="{9BC6AEDB-B74E-BF80-3A9E-AAF058519DCD}"/>
            </a:ext>
          </a:extLst>
        </cdr:cNvPr>
        <cdr:cNvCxnSpPr/>
      </cdr:nvCxnSpPr>
      <cdr:spPr>
        <a:xfrm xmlns:a="http://schemas.openxmlformats.org/drawingml/2006/main" flipH="1" flipV="1">
          <a:off x="4752597" y="633962"/>
          <a:ext cx="26839" cy="373644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E536ECF1-79CE-290C-FB78-1D4C3E5C84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0.79118</cdr:x>
      <cdr:y>0.08836</cdr:y>
    </cdr:from>
    <cdr:to>
      <cdr:x>0.92916</cdr:x>
      <cdr:y>0.16269</cdr:y>
    </cdr:to>
    <cdr:sp macro="" textlink="">
      <cdr:nvSpPr>
        <cdr:cNvPr id="2" name="TextBox 1"/>
        <cdr:cNvSpPr txBox="1"/>
      </cdr:nvSpPr>
      <cdr:spPr>
        <a:xfrm xmlns:a="http://schemas.openxmlformats.org/drawingml/2006/main">
          <a:off x="7377698" y="526382"/>
          <a:ext cx="1286710" cy="442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0.75754</cdr:x>
      <cdr:y>0.08868</cdr:y>
    </cdr:from>
    <cdr:to>
      <cdr:x>0.97146</cdr:x>
      <cdr:y>0.21649</cdr:y>
    </cdr:to>
    <cdr:sp macro="" textlink="">
      <cdr:nvSpPr>
        <cdr:cNvPr id="4"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0.75448</cdr:x>
      <cdr:y>0.09028</cdr:y>
    </cdr:from>
    <cdr:to>
      <cdr:x>0.9684</cdr:x>
      <cdr:y>0.21809</cdr:y>
    </cdr:to>
    <cdr:sp macro="" textlink="">
      <cdr:nvSpPr>
        <cdr:cNvPr id="15" name="TextBox 1"/>
        <cdr:cNvSpPr txBox="1"/>
      </cdr:nvSpPr>
      <cdr:spPr>
        <a:xfrm xmlns:a="http://schemas.openxmlformats.org/drawingml/2006/main">
          <a:off x="7035466" y="537819"/>
          <a:ext cx="1994798" cy="7614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1"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0.0132</cdr:x>
      <cdr:y>0.02027</cdr:y>
    </cdr:from>
    <cdr:to>
      <cdr:x>0.52102</cdr:x>
      <cdr:y>0.09309</cdr:y>
    </cdr:to>
    <cdr:sp macro="" textlink="">
      <cdr:nvSpPr>
        <cdr:cNvPr id="14" name="TextBox 13">
          <a:extLst xmlns:a="http://schemas.openxmlformats.org/drawingml/2006/main">
            <a:ext uri="{FF2B5EF4-FFF2-40B4-BE49-F238E27FC236}">
              <a16:creationId xmlns:a16="http://schemas.microsoft.com/office/drawing/2014/main" id="{EDD96181-819C-2AB6-911B-46DC2BEEECE7}"/>
            </a:ext>
          </a:extLst>
        </cdr:cNvPr>
        <cdr:cNvSpPr txBox="1"/>
      </cdr:nvSpPr>
      <cdr:spPr>
        <a:xfrm xmlns:a="http://schemas.openxmlformats.org/drawingml/2006/main">
          <a:off x="91873" y="91847"/>
          <a:ext cx="3534431" cy="3299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$billions, average per annum</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9345CBBF-1624-0A89-DA2D-47CBDE2C5D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0.63609</cdr:x>
      <cdr:y>0.12217</cdr:y>
    </cdr:from>
    <cdr:to>
      <cdr:x>0.79765</cdr:x>
      <cdr:y>0.2027</cdr:y>
    </cdr:to>
    <cdr:sp macro="" textlink="">
      <cdr:nvSpPr>
        <cdr:cNvPr id="17" name="TextBox 1"/>
        <cdr:cNvSpPr txBox="1"/>
      </cdr:nvSpPr>
      <cdr:spPr>
        <a:xfrm xmlns:a="http://schemas.openxmlformats.org/drawingml/2006/main">
          <a:off x="4427221" y="553574"/>
          <a:ext cx="1124493" cy="364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0.0015</cdr:y>
    </cdr:from>
    <cdr:to>
      <cdr:x>0.14089</cdr:x>
      <cdr:y>0.07958</cdr:y>
    </cdr:to>
    <cdr:sp macro="" textlink="">
      <cdr:nvSpPr>
        <cdr:cNvPr id="20" name="TextBox 19"/>
        <cdr:cNvSpPr txBox="1"/>
      </cdr:nvSpPr>
      <cdr:spPr>
        <a:xfrm xmlns:a="http://schemas.openxmlformats.org/drawingml/2006/main">
          <a:off x="0" y="6805"/>
          <a:ext cx="980602" cy="3537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0.49954</cdr:x>
      <cdr:y>0.10745</cdr:y>
    </cdr:from>
    <cdr:to>
      <cdr:x>0.50039</cdr:x>
      <cdr:y>0.80788</cdr:y>
    </cdr:to>
    <cdr:sp macro="" textlink="">
      <cdr:nvSpPr>
        <cdr:cNvPr id="11" name="Straight Connector 10"/>
        <cdr:cNvSpPr/>
      </cdr:nvSpPr>
      <cdr:spPr>
        <a:xfrm xmlns:a="http://schemas.openxmlformats.org/drawingml/2006/main" flipH="1" flipV="1">
          <a:off x="4636522" y="649355"/>
          <a:ext cx="7889" cy="423275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46FD21D8-43DC-3845-7693-1105F2651A6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0.63755</cdr:x>
      <cdr:y>0.12217</cdr:y>
    </cdr:from>
    <cdr:to>
      <cdr:x>0.80632</cdr:x>
      <cdr:y>0.19214</cdr:y>
    </cdr:to>
    <cdr:sp macro="" textlink="">
      <cdr:nvSpPr>
        <cdr:cNvPr id="17" name="TextBox 1"/>
        <cdr:cNvSpPr txBox="1"/>
      </cdr:nvSpPr>
      <cdr:spPr>
        <a:xfrm xmlns:a="http://schemas.openxmlformats.org/drawingml/2006/main">
          <a:off x="4438105" y="553713"/>
          <a:ext cx="1174841" cy="317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cdr:y>
    </cdr:from>
    <cdr:to>
      <cdr:x>0.14089</cdr:x>
      <cdr:y>0.07356</cdr:y>
    </cdr:to>
    <cdr:sp macro="" textlink="">
      <cdr:nvSpPr>
        <cdr:cNvPr id="20" name="TextBox 19"/>
        <cdr:cNvSpPr txBox="1"/>
      </cdr:nvSpPr>
      <cdr:spPr>
        <a:xfrm xmlns:a="http://schemas.openxmlformats.org/drawingml/2006/main">
          <a:off x="0" y="0"/>
          <a:ext cx="980762"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0.49845</cdr:x>
      <cdr:y>0.11258</cdr:y>
    </cdr:from>
    <cdr:to>
      <cdr:x>0.50041</cdr:x>
      <cdr:y>0.7986</cdr:y>
    </cdr:to>
    <cdr:cxnSp macro="">
      <cdr:nvCxnSpPr>
        <cdr:cNvPr id="4" name="Straight Connector 3">
          <a:extLst xmlns:a="http://schemas.openxmlformats.org/drawingml/2006/main">
            <a:ext uri="{FF2B5EF4-FFF2-40B4-BE49-F238E27FC236}">
              <a16:creationId xmlns:a16="http://schemas.microsoft.com/office/drawing/2014/main" id="{AC860E8B-AE37-667D-F4E2-67AA3B539774}"/>
            </a:ext>
          </a:extLst>
        </cdr:cNvPr>
        <cdr:cNvCxnSpPr/>
      </cdr:nvCxnSpPr>
      <cdr:spPr>
        <a:xfrm xmlns:a="http://schemas.openxmlformats.org/drawingml/2006/main" flipH="1" flipV="1">
          <a:off x="3469821" y="510268"/>
          <a:ext cx="13607" cy="310923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17E61FB1-FB0F-7A84-B7A0-9DEFB626E1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0.26863</cdr:x>
      <cdr:y>0.11349</cdr:y>
    </cdr:from>
    <cdr:to>
      <cdr:x>0.40421</cdr:x>
      <cdr:y>0.1781</cdr:y>
    </cdr:to>
    <cdr:sp macro="" textlink="">
      <cdr:nvSpPr>
        <cdr:cNvPr id="5" name="TextBox 4"/>
        <cdr:cNvSpPr txBox="1"/>
      </cdr:nvSpPr>
      <cdr:spPr>
        <a:xfrm xmlns:a="http://schemas.openxmlformats.org/drawingml/2006/main">
          <a:off x="2495217" y="687917"/>
          <a:ext cx="1259417" cy="391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0.52499</cdr:x>
      <cdr:y>0.12225</cdr:y>
    </cdr:from>
    <cdr:to>
      <cdr:x>0.71957</cdr:x>
      <cdr:y>0.21128</cdr:y>
    </cdr:to>
    <cdr:sp macro="" textlink="">
      <cdr:nvSpPr>
        <cdr:cNvPr id="3" name="TextBox 4"/>
        <cdr:cNvSpPr txBox="1"/>
      </cdr:nvSpPr>
      <cdr:spPr>
        <a:xfrm xmlns:a="http://schemas.openxmlformats.org/drawingml/2006/main">
          <a:off x="4875471" y="739385"/>
          <a:ext cx="1807040" cy="538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0">
              <a:latin typeface="Arial" pitchFamily="34" charset="0"/>
              <a:cs typeface="Arial" pitchFamily="34" charset="0"/>
            </a:rPr>
            <a:t>Forecast</a:t>
          </a: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0.00777</cdr:x>
      <cdr:y>0.00952</cdr:y>
    </cdr:from>
    <cdr:to>
      <cdr:x>0.1943</cdr:x>
      <cdr:y>0.08103</cdr:y>
    </cdr:to>
    <cdr:sp macro="" textlink="">
      <cdr:nvSpPr>
        <cdr:cNvPr id="11" name="TextBox 1"/>
        <cdr:cNvSpPr txBox="1"/>
      </cdr:nvSpPr>
      <cdr:spPr>
        <a:xfrm xmlns:a="http://schemas.openxmlformats.org/drawingml/2006/main">
          <a:off x="54131" y="43160"/>
          <a:ext cx="1298767" cy="3242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$billions</a:t>
          </a:r>
        </a:p>
      </cdr:txBody>
    </cdr:sp>
  </cdr:relSizeAnchor>
  <cdr:relSizeAnchor xmlns:cdr="http://schemas.openxmlformats.org/drawingml/2006/chartDrawing">
    <cdr:from>
      <cdr:x>0.52374</cdr:x>
      <cdr:y>0.11855</cdr:y>
    </cdr:from>
    <cdr:to>
      <cdr:x>0.52489</cdr:x>
      <cdr:y>0.75542</cdr:y>
    </cdr:to>
    <cdr:sp macro="" textlink="">
      <cdr:nvSpPr>
        <cdr:cNvPr id="12" name="Straight Connector 11"/>
        <cdr:cNvSpPr/>
      </cdr:nvSpPr>
      <cdr:spPr>
        <a:xfrm xmlns:a="http://schemas.openxmlformats.org/drawingml/2006/main" flipH="1" flipV="1">
          <a:off x="4863908" y="717035"/>
          <a:ext cx="10680" cy="385200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B4308B47-92B8-C574-EDFE-6860D28755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E6470807-813D-0996-A050-962B94DFAE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0.26863</cdr:x>
      <cdr:y>0.11349</cdr:y>
    </cdr:from>
    <cdr:to>
      <cdr:x>0.40421</cdr:x>
      <cdr:y>0.1781</cdr:y>
    </cdr:to>
    <cdr:sp macro="" textlink="">
      <cdr:nvSpPr>
        <cdr:cNvPr id="5" name="TextBox 4"/>
        <cdr:cNvSpPr txBox="1"/>
      </cdr:nvSpPr>
      <cdr:spPr>
        <a:xfrm xmlns:a="http://schemas.openxmlformats.org/drawingml/2006/main">
          <a:off x="2495217" y="687917"/>
          <a:ext cx="1259417" cy="391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0.00227</cdr:y>
    </cdr:from>
    <cdr:to>
      <cdr:x>0.37436</cdr:x>
      <cdr:y>0.08228</cdr:y>
    </cdr:to>
    <cdr:sp macro="" textlink="">
      <cdr:nvSpPr>
        <cdr:cNvPr id="11" name="TextBox 1"/>
        <cdr:cNvSpPr txBox="1"/>
      </cdr:nvSpPr>
      <cdr:spPr>
        <a:xfrm xmlns:a="http://schemas.openxmlformats.org/drawingml/2006/main">
          <a:off x="0" y="13730"/>
          <a:ext cx="3476625" cy="4839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$billions (per</a:t>
          </a:r>
          <a:r>
            <a:rPr lang="en-NZ" sz="1800" b="1" baseline="0">
              <a:latin typeface="Arial" pitchFamily="34" charset="0"/>
              <a:cs typeface="Arial" pitchFamily="34" charset="0"/>
            </a:rPr>
            <a:t> year</a:t>
          </a:r>
          <a:r>
            <a:rPr lang="en-NZ" sz="1800" b="1">
              <a:latin typeface="Arial" pitchFamily="34" charset="0"/>
              <a:cs typeface="Arial" pitchFamily="34" charset="0"/>
            </a:rPr>
            <a:t> change)</a:t>
          </a:r>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B7F0D27A-B4DB-3FC3-BFA1-702173B6B9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0.64113</cdr:x>
      <cdr:y>0.12448</cdr:y>
    </cdr:from>
    <cdr:to>
      <cdr:x>0.84751</cdr:x>
      <cdr:y>0.19519</cdr:y>
    </cdr:to>
    <cdr:sp macro="" textlink="">
      <cdr:nvSpPr>
        <cdr:cNvPr id="17" name="TextBox 1"/>
        <cdr:cNvSpPr txBox="1"/>
      </cdr:nvSpPr>
      <cdr:spPr>
        <a:xfrm xmlns:a="http://schemas.openxmlformats.org/drawingml/2006/main">
          <a:off x="4462298" y="564040"/>
          <a:ext cx="1436397" cy="320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0.00782</cdr:x>
      <cdr:y>0.00901</cdr:y>
    </cdr:from>
    <cdr:to>
      <cdr:x>0.14871</cdr:x>
      <cdr:y>0.07808</cdr:y>
    </cdr:to>
    <cdr:sp macro="" textlink="">
      <cdr:nvSpPr>
        <cdr:cNvPr id="20" name="TextBox 19"/>
        <cdr:cNvSpPr txBox="1"/>
      </cdr:nvSpPr>
      <cdr:spPr>
        <a:xfrm xmlns:a="http://schemas.openxmlformats.org/drawingml/2006/main">
          <a:off x="54429" y="40822"/>
          <a:ext cx="980602" cy="3129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0.49801</cdr:x>
      <cdr:y>0.10674</cdr:y>
    </cdr:from>
    <cdr:to>
      <cdr:x>0.4988</cdr:x>
      <cdr:y>0.80265</cdr:y>
    </cdr:to>
    <cdr:sp macro="" textlink="">
      <cdr:nvSpPr>
        <cdr:cNvPr id="11" name="Straight Connector 10"/>
        <cdr:cNvSpPr/>
      </cdr:nvSpPr>
      <cdr:spPr>
        <a:xfrm xmlns:a="http://schemas.openxmlformats.org/drawingml/2006/main" flipH="1" flipV="1">
          <a:off x="4624917" y="645582"/>
          <a:ext cx="7380" cy="420914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0.8348</cdr:x>
      <cdr:y>0.00714</cdr:y>
    </cdr:from>
    <cdr:to>
      <cdr:x>0.98631</cdr:x>
      <cdr:y>0.07207</cdr:y>
    </cdr:to>
    <cdr:sp macro="" textlink="">
      <cdr:nvSpPr>
        <cdr:cNvPr id="22" name="TextBox 1">
          <a:extLst xmlns:a="http://schemas.openxmlformats.org/drawingml/2006/main">
            <a:ext uri="{FF2B5EF4-FFF2-40B4-BE49-F238E27FC236}">
              <a16:creationId xmlns:a16="http://schemas.microsoft.com/office/drawing/2014/main" id="{39F8780C-E041-450E-9294-9B02C606EFBF}"/>
            </a:ext>
          </a:extLst>
        </cdr:cNvPr>
        <cdr:cNvSpPr txBox="1"/>
      </cdr:nvSpPr>
      <cdr:spPr>
        <a:xfrm xmlns:a="http://schemas.openxmlformats.org/drawingml/2006/main">
          <a:off x="5810249" y="32343"/>
          <a:ext cx="1054554" cy="294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1">
              <a:latin typeface="Arial" pitchFamily="34" charset="0"/>
              <a:cs typeface="Arial" pitchFamily="34" charset="0"/>
            </a:rPr>
            <a:t>% of GDP</a:t>
          </a: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C2B54644-0702-2B02-2A6F-A48887ED4B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0.79118</cdr:x>
      <cdr:y>0.08836</cdr:y>
    </cdr:from>
    <cdr:to>
      <cdr:x>0.92916</cdr:x>
      <cdr:y>0.16269</cdr:y>
    </cdr:to>
    <cdr:sp macro="" textlink="">
      <cdr:nvSpPr>
        <cdr:cNvPr id="2" name="TextBox 1"/>
        <cdr:cNvSpPr txBox="1"/>
      </cdr:nvSpPr>
      <cdr:spPr>
        <a:xfrm xmlns:a="http://schemas.openxmlformats.org/drawingml/2006/main">
          <a:off x="7377698" y="526382"/>
          <a:ext cx="1286710" cy="442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0.75754</cdr:x>
      <cdr:y>0.08868</cdr:y>
    </cdr:from>
    <cdr:to>
      <cdr:x>0.97146</cdr:x>
      <cdr:y>0.21649</cdr:y>
    </cdr:to>
    <cdr:sp macro="" textlink="">
      <cdr:nvSpPr>
        <cdr:cNvPr id="4"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0.75448</cdr:x>
      <cdr:y>0.09028</cdr:y>
    </cdr:from>
    <cdr:to>
      <cdr:x>0.9684</cdr:x>
      <cdr:y>0.21809</cdr:y>
    </cdr:to>
    <cdr:sp macro="" textlink="">
      <cdr:nvSpPr>
        <cdr:cNvPr id="15" name="TextBox 1"/>
        <cdr:cNvSpPr txBox="1"/>
      </cdr:nvSpPr>
      <cdr:spPr>
        <a:xfrm xmlns:a="http://schemas.openxmlformats.org/drawingml/2006/main">
          <a:off x="7035466" y="537819"/>
          <a:ext cx="1994798" cy="7614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1"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DFAF62FA-3B1A-A639-191E-AEA8F2386CC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0.20485</cdr:x>
      <cdr:y>0.12428</cdr:y>
    </cdr:from>
    <cdr:to>
      <cdr:x>0.41354</cdr:x>
      <cdr:y>0.20051</cdr:y>
    </cdr:to>
    <cdr:sp macro="" textlink="">
      <cdr:nvSpPr>
        <cdr:cNvPr id="2" name="TextBox 1"/>
        <cdr:cNvSpPr txBox="1"/>
      </cdr:nvSpPr>
      <cdr:spPr>
        <a:xfrm xmlns:a="http://schemas.openxmlformats.org/drawingml/2006/main">
          <a:off x="1905000" y="756987"/>
          <a:ext cx="1940719" cy="464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0.18565</cdr:x>
      <cdr:y>0.63529</cdr:y>
    </cdr:from>
    <cdr:to>
      <cdr:x>0.39434</cdr:x>
      <cdr:y>0.71152</cdr:y>
    </cdr:to>
    <cdr:sp macro="" textlink="">
      <cdr:nvSpPr>
        <cdr:cNvPr id="3" name="TextBox 1"/>
        <cdr:cNvSpPr txBox="1"/>
      </cdr:nvSpPr>
      <cdr:spPr>
        <a:xfrm xmlns:a="http://schemas.openxmlformats.org/drawingml/2006/main">
          <a:off x="1726407" y="3869531"/>
          <a:ext cx="1940719"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0.25263</cdr:x>
      <cdr:y>0.0978</cdr:y>
    </cdr:from>
    <cdr:to>
      <cdr:x>0.25385</cdr:x>
      <cdr:y>0.72973</cdr:y>
    </cdr:to>
    <cdr:sp macro="" textlink="">
      <cdr:nvSpPr>
        <cdr:cNvPr id="4" name="Straight Connector 3"/>
        <cdr:cNvSpPr/>
      </cdr:nvSpPr>
      <cdr:spPr>
        <a:xfrm xmlns:a="http://schemas.openxmlformats.org/drawingml/2006/main">
          <a:off x="2346158" y="591553"/>
          <a:ext cx="11327" cy="3822128"/>
        </a:xfrm>
        <a:prstGeom xmlns:a="http://schemas.openxmlformats.org/drawingml/2006/main" prst="line">
          <a:avLst/>
        </a:prstGeom>
        <a:noFill xmlns:a="http://schemas.openxmlformats.org/drawingml/2006/main"/>
        <a:ln xmlns:a="http://schemas.openxmlformats.org/drawingml/2006/main" w="9525" cap="flat" cmpd="sng" algn="ctr">
          <a:solidFill>
            <a:srgbClr val="0C0C0C">
              <a:shade val="95000"/>
              <a:satMod val="105000"/>
            </a:srgb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C0C0C"/>
              </a:solidFill>
              <a:latin typeface="Calibri"/>
            </a:defRPr>
          </a:lvl1pPr>
          <a:lvl2pPr marL="457200" indent="0">
            <a:defRPr sz="1100">
              <a:solidFill>
                <a:srgbClr val="0C0C0C"/>
              </a:solidFill>
              <a:latin typeface="Calibri"/>
            </a:defRPr>
          </a:lvl2pPr>
          <a:lvl3pPr marL="914400" indent="0">
            <a:defRPr sz="1100">
              <a:solidFill>
                <a:srgbClr val="0C0C0C"/>
              </a:solidFill>
              <a:latin typeface="Calibri"/>
            </a:defRPr>
          </a:lvl3pPr>
          <a:lvl4pPr marL="1371600" indent="0">
            <a:defRPr sz="1100">
              <a:solidFill>
                <a:srgbClr val="0C0C0C"/>
              </a:solidFill>
              <a:latin typeface="Calibri"/>
            </a:defRPr>
          </a:lvl4pPr>
          <a:lvl5pPr marL="1828800" indent="0">
            <a:defRPr sz="1100">
              <a:solidFill>
                <a:srgbClr val="0C0C0C"/>
              </a:solidFill>
              <a:latin typeface="Calibri"/>
            </a:defRPr>
          </a:lvl5pPr>
          <a:lvl6pPr marL="2286000" indent="0">
            <a:defRPr sz="1100">
              <a:solidFill>
                <a:srgbClr val="0C0C0C"/>
              </a:solidFill>
              <a:latin typeface="Calibri"/>
            </a:defRPr>
          </a:lvl6pPr>
          <a:lvl7pPr marL="2743200" indent="0">
            <a:defRPr sz="1100">
              <a:solidFill>
                <a:srgbClr val="0C0C0C"/>
              </a:solidFill>
              <a:latin typeface="Calibri"/>
            </a:defRPr>
          </a:lvl7pPr>
          <a:lvl8pPr marL="3200400" indent="0">
            <a:defRPr sz="1100">
              <a:solidFill>
                <a:srgbClr val="0C0C0C"/>
              </a:solidFill>
              <a:latin typeface="Calibri"/>
            </a:defRPr>
          </a:lvl8pPr>
          <a:lvl9pPr marL="3657600" indent="0">
            <a:defRPr sz="1100">
              <a:solidFill>
                <a:srgbClr val="0C0C0C"/>
              </a:solidFill>
              <a:latin typeface="Calibri"/>
            </a:defRPr>
          </a:lvl9pPr>
        </a:lstStyle>
        <a:p xmlns:a="http://schemas.openxmlformats.org/drawingml/2006/main">
          <a:endParaRPr lang="en-US"/>
        </a:p>
      </cdr:txBody>
    </cdr:sp>
  </cdr:relSizeAnchor>
  <cdr:relSizeAnchor xmlns:cdr="http://schemas.openxmlformats.org/drawingml/2006/chartDrawing">
    <cdr:from>
      <cdr:x>0.45711</cdr:x>
      <cdr:y>0.10554</cdr:y>
    </cdr:from>
    <cdr:to>
      <cdr:x>0.5843</cdr:x>
      <cdr:y>0.16259</cdr:y>
    </cdr:to>
    <cdr:pic>
      <cdr:nvPicPr>
        <cdr:cNvPr id="5" name="chart">
          <a:extLst xmlns:a="http://schemas.openxmlformats.org/drawingml/2006/main">
            <a:ext uri="{FF2B5EF4-FFF2-40B4-BE49-F238E27FC236}">
              <a16:creationId xmlns:a16="http://schemas.microsoft.com/office/drawing/2014/main" id="{82B60454-8977-4954-B8BB-466519CB08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248189" y="640526"/>
          <a:ext cx="1182063" cy="346224"/>
        </a:xfrm>
        <a:prstGeom xmlns:a="http://schemas.openxmlformats.org/drawingml/2006/main" prst="rect">
          <a:avLst/>
        </a:prstGeom>
      </cdr:spPr>
    </cdr:pic>
  </cdr:relSizeAnchor>
  <cdr:relSizeAnchor xmlns:cdr="http://schemas.openxmlformats.org/drawingml/2006/chartDrawing">
    <cdr:from>
      <cdr:x>0.38498</cdr:x>
      <cdr:y>0.87568</cdr:y>
    </cdr:from>
    <cdr:to>
      <cdr:x>0.62793</cdr:x>
      <cdr:y>0.92072</cdr:y>
    </cdr:to>
    <cdr:sp macro="" textlink="">
      <cdr:nvSpPr>
        <cdr:cNvPr id="10" name="TextBox 9">
          <a:extLst xmlns:a="http://schemas.openxmlformats.org/drawingml/2006/main">
            <a:ext uri="{FF2B5EF4-FFF2-40B4-BE49-F238E27FC236}">
              <a16:creationId xmlns:a16="http://schemas.microsoft.com/office/drawing/2014/main" id="{A8E7BCA4-5AA1-7B16-9751-0428FAE94EA3}"/>
            </a:ext>
          </a:extLst>
        </cdr:cNvPr>
        <cdr:cNvSpPr txBox="1"/>
      </cdr:nvSpPr>
      <cdr:spPr>
        <a:xfrm xmlns:a="http://schemas.openxmlformats.org/drawingml/2006/main">
          <a:off x="4463143" y="6613071"/>
          <a:ext cx="2816678" cy="340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0.39671</cdr:x>
      <cdr:y>0.81381</cdr:y>
    </cdr:from>
    <cdr:to>
      <cdr:x>0.74413</cdr:x>
      <cdr:y>0.88889</cdr:y>
    </cdr:to>
    <cdr:sp macro="" textlink="">
      <cdr:nvSpPr>
        <cdr:cNvPr id="13" name="TextBox 12">
          <a:extLst xmlns:a="http://schemas.openxmlformats.org/drawingml/2006/main">
            <a:ext uri="{FF2B5EF4-FFF2-40B4-BE49-F238E27FC236}">
              <a16:creationId xmlns:a16="http://schemas.microsoft.com/office/drawing/2014/main" id="{461C0BD5-3CAE-6990-5829-2DF8BCD89851}"/>
            </a:ext>
          </a:extLst>
        </cdr:cNvPr>
        <cdr:cNvSpPr txBox="1"/>
      </cdr:nvSpPr>
      <cdr:spPr>
        <a:xfrm xmlns:a="http://schemas.openxmlformats.org/drawingml/2006/main">
          <a:off x="2761123" y="3687536"/>
          <a:ext cx="2418062" cy="340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Year</a:t>
          </a:r>
          <a:r>
            <a:rPr lang="en-NZ" sz="1800" b="1" baseline="0">
              <a:latin typeface="Arial" panose="020B0604020202020204" pitchFamily="34" charset="0"/>
              <a:cs typeface="Arial" panose="020B0604020202020204" pitchFamily="34" charset="0"/>
            </a:rPr>
            <a:t> ending 30 June</a:t>
          </a:r>
          <a:endParaRPr lang="en-NZ" sz="1800" b="1">
            <a:latin typeface="Arial" panose="020B0604020202020204" pitchFamily="34" charset="0"/>
            <a:cs typeface="Arial" panose="020B0604020202020204" pitchFamily="34" charset="0"/>
          </a:endParaRPr>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AAA39273-0C06-87FC-415D-C6A682F0BC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0.20485</cdr:x>
      <cdr:y>0.12428</cdr:y>
    </cdr:from>
    <cdr:to>
      <cdr:x>0.41354</cdr:x>
      <cdr:y>0.20051</cdr:y>
    </cdr:to>
    <cdr:sp macro="" textlink="">
      <cdr:nvSpPr>
        <cdr:cNvPr id="2" name="TextBox 1"/>
        <cdr:cNvSpPr txBox="1"/>
      </cdr:nvSpPr>
      <cdr:spPr>
        <a:xfrm xmlns:a="http://schemas.openxmlformats.org/drawingml/2006/main">
          <a:off x="1905000" y="756987"/>
          <a:ext cx="1940719" cy="464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0.18565</cdr:x>
      <cdr:y>0.63529</cdr:y>
    </cdr:from>
    <cdr:to>
      <cdr:x>0.39434</cdr:x>
      <cdr:y>0.71152</cdr:y>
    </cdr:to>
    <cdr:sp macro="" textlink="">
      <cdr:nvSpPr>
        <cdr:cNvPr id="3" name="TextBox 1"/>
        <cdr:cNvSpPr txBox="1"/>
      </cdr:nvSpPr>
      <cdr:spPr>
        <a:xfrm xmlns:a="http://schemas.openxmlformats.org/drawingml/2006/main">
          <a:off x="1726407" y="3869531"/>
          <a:ext cx="1940719"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0.38498</cdr:x>
      <cdr:y>0.87568</cdr:y>
    </cdr:from>
    <cdr:to>
      <cdr:x>0.62793</cdr:x>
      <cdr:y>0.92072</cdr:y>
    </cdr:to>
    <cdr:sp macro="" textlink="">
      <cdr:nvSpPr>
        <cdr:cNvPr id="10" name="TextBox 9">
          <a:extLst xmlns:a="http://schemas.openxmlformats.org/drawingml/2006/main">
            <a:ext uri="{FF2B5EF4-FFF2-40B4-BE49-F238E27FC236}">
              <a16:creationId xmlns:a16="http://schemas.microsoft.com/office/drawing/2014/main" id="{A8E7BCA4-5AA1-7B16-9751-0428FAE94EA3}"/>
            </a:ext>
          </a:extLst>
        </cdr:cNvPr>
        <cdr:cNvSpPr txBox="1"/>
      </cdr:nvSpPr>
      <cdr:spPr>
        <a:xfrm xmlns:a="http://schemas.openxmlformats.org/drawingml/2006/main">
          <a:off x="4463143" y="6613071"/>
          <a:ext cx="2816678" cy="340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7.xml><?xml version="1.0" encoding="utf-8"?>
<c:userShapes xmlns:c="http://schemas.openxmlformats.org/drawingml/2006/chart">
  <cdr:relSizeAnchor xmlns:cdr="http://schemas.openxmlformats.org/drawingml/2006/chartDrawing">
    <cdr:from>
      <cdr:x>0.00547</cdr:x>
      <cdr:y>0.00841</cdr:y>
    </cdr:from>
    <cdr:to>
      <cdr:x>0.09034</cdr:x>
      <cdr:y>0.06762</cdr:y>
    </cdr:to>
    <cdr:sp macro="" textlink="">
      <cdr:nvSpPr>
        <cdr:cNvPr id="2" name="TextBox 1">
          <a:extLst xmlns:a="http://schemas.openxmlformats.org/drawingml/2006/main">
            <a:ext uri="{FF2B5EF4-FFF2-40B4-BE49-F238E27FC236}">
              <a16:creationId xmlns:a16="http://schemas.microsoft.com/office/drawing/2014/main" id="{814CC286-F3B8-92A0-D3EC-5CF28E7E62DA}"/>
            </a:ext>
          </a:extLst>
        </cdr:cNvPr>
        <cdr:cNvSpPr txBox="1"/>
      </cdr:nvSpPr>
      <cdr:spPr>
        <a:xfrm xmlns:a="http://schemas.openxmlformats.org/drawingml/2006/main">
          <a:off x="50800" y="50800"/>
          <a:ext cx="78752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Index</a:t>
          </a:r>
        </a:p>
      </cdr:txBody>
    </cdr:sp>
  </cdr:relSizeAnchor>
  <cdr:relSizeAnchor xmlns:cdr="http://schemas.openxmlformats.org/drawingml/2006/chartDrawing">
    <cdr:from>
      <cdr:x>0.44785</cdr:x>
      <cdr:y>0.8701</cdr:y>
    </cdr:from>
    <cdr:to>
      <cdr:x>0.56309</cdr:x>
      <cdr:y>0.92931</cdr:y>
    </cdr:to>
    <cdr:sp macro="" textlink="">
      <cdr:nvSpPr>
        <cdr:cNvPr id="3" name="TextBox 2">
          <a:extLst xmlns:a="http://schemas.openxmlformats.org/drawingml/2006/main">
            <a:ext uri="{FF2B5EF4-FFF2-40B4-BE49-F238E27FC236}">
              <a16:creationId xmlns:a16="http://schemas.microsoft.com/office/drawing/2014/main" id="{74EDF701-96DA-C931-93FC-EF9C2FED1FBD}"/>
            </a:ext>
          </a:extLst>
        </cdr:cNvPr>
        <cdr:cNvSpPr txBox="1"/>
      </cdr:nvSpPr>
      <cdr:spPr>
        <a:xfrm xmlns:a="http://schemas.openxmlformats.org/drawingml/2006/main">
          <a:off x="4155731" y="5257800"/>
          <a:ext cx="1069332"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Monthly</a:t>
          </a:r>
        </a:p>
      </cdr:txBody>
    </cdr:sp>
  </cdr:relSizeAnchor>
</c:userShapes>
</file>

<file path=xl/drawings/drawing7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CEEAABD4-EC1C-6C1C-FDC3-3D4FBA465A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0.84384</cdr:x>
      <cdr:y>0.01457</cdr:y>
    </cdr:from>
    <cdr:to>
      <cdr:x>0.98473</cdr:x>
      <cdr:y>0.07508</cdr:y>
    </cdr:to>
    <cdr:sp macro="" textlink="">
      <cdr:nvSpPr>
        <cdr:cNvPr id="20" name="TextBox 19"/>
        <cdr:cNvSpPr txBox="1"/>
      </cdr:nvSpPr>
      <cdr:spPr>
        <a:xfrm xmlns:a="http://schemas.openxmlformats.org/drawingml/2006/main">
          <a:off x="5873172" y="66019"/>
          <a:ext cx="980602" cy="274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 of GDP</a:t>
          </a:r>
        </a:p>
      </cdr:txBody>
    </cdr:sp>
  </cdr:relSizeAnchor>
  <cdr:relSizeAnchor xmlns:cdr="http://schemas.openxmlformats.org/drawingml/2006/chartDrawing">
    <cdr:from>
      <cdr:x>0.51077</cdr:x>
      <cdr:y>0.11654</cdr:y>
    </cdr:from>
    <cdr:to>
      <cdr:x>0.51134</cdr:x>
      <cdr:y>0.75643</cdr:y>
    </cdr:to>
    <cdr:sp macro="" textlink="">
      <cdr:nvSpPr>
        <cdr:cNvPr id="21" name="Straight Connector 20"/>
        <cdr:cNvSpPr/>
      </cdr:nvSpPr>
      <cdr:spPr>
        <a:xfrm xmlns:a="http://schemas.openxmlformats.org/drawingml/2006/main" flipH="1" flipV="1">
          <a:off x="4743450" y="704849"/>
          <a:ext cx="5271" cy="387034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0.5303</cdr:x>
      <cdr:y>0.1195</cdr:y>
    </cdr:from>
    <cdr:to>
      <cdr:x>0.69123</cdr:x>
      <cdr:y>0.20319</cdr:y>
    </cdr:to>
    <cdr:sp macro="" textlink="">
      <cdr:nvSpPr>
        <cdr:cNvPr id="10" name="TextBox 1">
          <a:extLst xmlns:a="http://schemas.openxmlformats.org/drawingml/2006/main">
            <a:ext uri="{FF2B5EF4-FFF2-40B4-BE49-F238E27FC236}">
              <a16:creationId xmlns:a16="http://schemas.microsoft.com/office/drawing/2014/main" id="{91E218BC-0F65-4995-9070-EA90A46F2499}"/>
            </a:ext>
          </a:extLst>
        </cdr:cNvPr>
        <cdr:cNvSpPr txBox="1"/>
      </cdr:nvSpPr>
      <cdr:spPr>
        <a:xfrm xmlns:a="http://schemas.openxmlformats.org/drawingml/2006/main">
          <a:off x="4924789" y="722769"/>
          <a:ext cx="1494537" cy="5061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31C4A6AF-6511-0607-952E-364C7524728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0.52121</cdr:x>
      <cdr:y>0.10089</cdr:y>
    </cdr:from>
    <cdr:to>
      <cdr:x>0.52246</cdr:x>
      <cdr:y>0.79639</cdr:y>
    </cdr:to>
    <cdr:sp macro="" textlink="">
      <cdr:nvSpPr>
        <cdr:cNvPr id="2" name="Straight Connector 1">
          <a:extLst xmlns:a="http://schemas.openxmlformats.org/drawingml/2006/main">
            <a:ext uri="{FF2B5EF4-FFF2-40B4-BE49-F238E27FC236}">
              <a16:creationId xmlns:a16="http://schemas.microsoft.com/office/drawing/2014/main" id="{E5F1AA1A-6EB7-025F-DDAC-4D2B5A0FD70D}"/>
            </a:ext>
          </a:extLst>
        </cdr:cNvPr>
        <cdr:cNvSpPr/>
      </cdr:nvSpPr>
      <cdr:spPr>
        <a:xfrm xmlns:a="http://schemas.openxmlformats.org/drawingml/2006/main">
          <a:off x="4847723" y="611606"/>
          <a:ext cx="11660" cy="4216413"/>
        </a:xfrm>
        <a:prstGeom xmlns:a="http://schemas.openxmlformats.org/drawingml/2006/main" prst="line">
          <a:avLst/>
        </a:prstGeom>
        <a:noFill xmlns:a="http://schemas.openxmlformats.org/drawingml/2006/main"/>
        <a:ln xmlns:a="http://schemas.openxmlformats.org/drawingml/2006/main" w="9525" cap="flat" cmpd="sng" algn="ctr">
          <a:solidFill>
            <a:srgbClr val="0C0C0C">
              <a:shade val="95000"/>
              <a:satMod val="105000"/>
            </a:srgb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0.69483</cdr:x>
      <cdr:y>0.13009</cdr:y>
    </cdr:from>
    <cdr:to>
      <cdr:x>0.8221</cdr:x>
      <cdr:y>0.18704</cdr:y>
    </cdr:to>
    <cdr:pic>
      <cdr:nvPicPr>
        <cdr:cNvPr id="3" name="chart">
          <a:extLst xmlns:a="http://schemas.openxmlformats.org/drawingml/2006/main">
            <a:ext uri="{FF2B5EF4-FFF2-40B4-BE49-F238E27FC236}">
              <a16:creationId xmlns:a16="http://schemas.microsoft.com/office/drawing/2014/main" id="{FD5E97D0-D84A-3B9C-743B-A73836EB94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449129" y="786121"/>
          <a:ext cx="1181267" cy="344153"/>
        </a:xfrm>
        <a:prstGeom xmlns:a="http://schemas.openxmlformats.org/drawingml/2006/main" prst="rect">
          <a:avLst/>
        </a:prstGeom>
      </cdr:spPr>
    </cdr:pic>
  </cdr:relSizeAnchor>
  <cdr:relSizeAnchor xmlns:cdr="http://schemas.openxmlformats.org/drawingml/2006/chartDrawing">
    <cdr:from>
      <cdr:x>0</cdr:x>
      <cdr:y>0.00411</cdr:y>
    </cdr:from>
    <cdr:to>
      <cdr:x>0.12541</cdr:x>
      <cdr:y>0.05078</cdr:y>
    </cdr:to>
    <cdr:sp macro="" textlink="">
      <cdr:nvSpPr>
        <cdr:cNvPr id="4" name="TextBox 1">
          <a:extLst xmlns:a="http://schemas.openxmlformats.org/drawingml/2006/main">
            <a:ext uri="{FF2B5EF4-FFF2-40B4-BE49-F238E27FC236}">
              <a16:creationId xmlns:a16="http://schemas.microsoft.com/office/drawing/2014/main" id="{887B48D6-037C-A388-E909-C03CFF90D610}"/>
            </a:ext>
          </a:extLst>
        </cdr:cNvPr>
        <cdr:cNvSpPr txBox="1"/>
      </cdr:nvSpPr>
      <cdr:spPr>
        <a:xfrm xmlns:a="http://schemas.openxmlformats.org/drawingml/2006/main">
          <a:off x="0" y="24842"/>
          <a:ext cx="1164167" cy="28207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1">
              <a:latin typeface="Arial" pitchFamily="34" charset="0"/>
              <a:cs typeface="Arial" pitchFamily="34" charset="0"/>
            </a:rPr>
            <a:t>$billions</a:t>
          </a:r>
        </a:p>
      </cdr:txBody>
    </cdr:sp>
  </cdr:relSizeAnchor>
</c:userShapes>
</file>

<file path=xl/drawings/drawing7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30BE593A-A7B6-D7BA-7555-3314662DDA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0.02639</cdr:x>
      <cdr:y>0.01558</cdr:y>
    </cdr:from>
    <cdr:to>
      <cdr:x>0.16728</cdr:x>
      <cdr:y>0.08108</cdr:y>
    </cdr:to>
    <cdr:sp macro="" textlink="">
      <cdr:nvSpPr>
        <cdr:cNvPr id="20" name="TextBox 19"/>
        <cdr:cNvSpPr txBox="1"/>
      </cdr:nvSpPr>
      <cdr:spPr>
        <a:xfrm xmlns:a="http://schemas.openxmlformats.org/drawingml/2006/main">
          <a:off x="183676" y="70595"/>
          <a:ext cx="980602" cy="2967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82E23F2A-95A7-BFB0-FE69-02EBB36E1F7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0.08859</cdr:y>
    </cdr:to>
    <cdr:sp macro="" textlink="">
      <cdr:nvSpPr>
        <cdr:cNvPr id="20" name="TextBox 19"/>
        <cdr:cNvSpPr txBox="1"/>
      </cdr:nvSpPr>
      <cdr:spPr>
        <a:xfrm xmlns:a="http://schemas.openxmlformats.org/drawingml/2006/main">
          <a:off x="0" y="70595"/>
          <a:ext cx="980602" cy="3308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8.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7FA7B5FB-D81B-0BC1-1EF9-87B467749D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cdr:y>
    </cdr:from>
    <cdr:to>
      <cdr:x>0.14089</cdr:x>
      <cdr:y>0.06352</cdr:y>
    </cdr:to>
    <cdr:sp macro="" textlink="">
      <cdr:nvSpPr>
        <cdr:cNvPr id="20" name="TextBox 19"/>
        <cdr:cNvSpPr txBox="1"/>
      </cdr:nvSpPr>
      <cdr:spPr>
        <a:xfrm xmlns:a="http://schemas.openxmlformats.org/drawingml/2006/main">
          <a:off x="0" y="0"/>
          <a:ext cx="980602" cy="2878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518A6214-08A0-63D6-6A26-5F80CFA526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92C854A5-E780-679B-03FE-6756CE59851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0.00751</cdr:y>
    </cdr:from>
    <cdr:to>
      <cdr:x>0.14089</cdr:x>
      <cdr:y>0.07207</cdr:y>
    </cdr:to>
    <cdr:sp macro="" textlink="">
      <cdr:nvSpPr>
        <cdr:cNvPr id="20" name="TextBox 19"/>
        <cdr:cNvSpPr txBox="1"/>
      </cdr:nvSpPr>
      <cdr:spPr>
        <a:xfrm xmlns:a="http://schemas.openxmlformats.org/drawingml/2006/main">
          <a:off x="0" y="34017"/>
          <a:ext cx="980602" cy="2925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5B8F82B6-CBDA-E962-9EE5-4D2A77C051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0.01566</cdr:x>
      <cdr:y>0.00901</cdr:y>
    </cdr:from>
    <cdr:to>
      <cdr:x>0.15655</cdr:x>
      <cdr:y>0.08105</cdr:y>
    </cdr:to>
    <cdr:sp macro="" textlink="">
      <cdr:nvSpPr>
        <cdr:cNvPr id="20" name="TextBox 19"/>
        <cdr:cNvSpPr txBox="1"/>
      </cdr:nvSpPr>
      <cdr:spPr>
        <a:xfrm xmlns:a="http://schemas.openxmlformats.org/drawingml/2006/main">
          <a:off x="108976" y="40822"/>
          <a:ext cx="980432" cy="3265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6</xdr:col>
      <xdr:colOff>762000</xdr:colOff>
      <xdr:row>35</xdr:row>
      <xdr:rowOff>104775</xdr:rowOff>
    </xdr:from>
    <xdr:to>
      <xdr:col>30</xdr:col>
      <xdr:colOff>84036</xdr:colOff>
      <xdr:row>42</xdr:row>
      <xdr:rowOff>98244</xdr:rowOff>
    </xdr:to>
    <xdr:pic>
      <xdr:nvPicPr>
        <xdr:cNvPr id="2" name="Picture 1">
          <a:extLst>
            <a:ext uri="{FF2B5EF4-FFF2-40B4-BE49-F238E27FC236}">
              <a16:creationId xmlns:a16="http://schemas.microsoft.com/office/drawing/2014/main" id="{20358FD2-031B-4315-8518-A35EAE231C7C}"/>
            </a:ext>
          </a:extLst>
        </xdr:cNvPr>
        <xdr:cNvPicPr>
          <a:picLocks noChangeAspect="1"/>
        </xdr:cNvPicPr>
      </xdr:nvPicPr>
      <xdr:blipFill>
        <a:blip xmlns:r="http://schemas.openxmlformats.org/officeDocument/2006/relationships" r:embed="rId1"/>
        <a:stretch>
          <a:fillRect/>
        </a:stretch>
      </xdr:blipFill>
      <xdr:spPr>
        <a:xfrm>
          <a:off x="7600950" y="7848600"/>
          <a:ext cx="13504761" cy="1460319"/>
        </a:xfrm>
        <a:prstGeom prst="rect">
          <a:avLst/>
        </a:prstGeom>
      </xdr:spPr>
    </xdr:pic>
    <xdr:clientData/>
  </xdr:twoCellAnchor>
  <xdr:twoCellAnchor editAs="oneCell">
    <xdr:from>
      <xdr:col>6</xdr:col>
      <xdr:colOff>814388</xdr:colOff>
      <xdr:row>44</xdr:row>
      <xdr:rowOff>42862</xdr:rowOff>
    </xdr:from>
    <xdr:to>
      <xdr:col>21</xdr:col>
      <xdr:colOff>340248</xdr:colOff>
      <xdr:row>58</xdr:row>
      <xdr:rowOff>169482</xdr:rowOff>
    </xdr:to>
    <xdr:pic>
      <xdr:nvPicPr>
        <xdr:cNvPr id="3" name="Picture 2">
          <a:extLst>
            <a:ext uri="{FF2B5EF4-FFF2-40B4-BE49-F238E27FC236}">
              <a16:creationId xmlns:a16="http://schemas.microsoft.com/office/drawing/2014/main" id="{A299779C-5AA4-46EC-B37C-1D92522EC10C}"/>
            </a:ext>
          </a:extLst>
        </xdr:cNvPr>
        <xdr:cNvPicPr>
          <a:picLocks noChangeAspect="1"/>
        </xdr:cNvPicPr>
      </xdr:nvPicPr>
      <xdr:blipFill>
        <a:blip xmlns:r="http://schemas.openxmlformats.org/officeDocument/2006/relationships" r:embed="rId2"/>
        <a:stretch>
          <a:fillRect/>
        </a:stretch>
      </xdr:blipFill>
      <xdr:spPr>
        <a:xfrm>
          <a:off x="7653338" y="9672637"/>
          <a:ext cx="8479360" cy="306032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D7C14165-979F-0851-D54B-E782BF6513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73B79B64-470D-0F84-3FEA-B80CFF7C84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0.65092</cdr:x>
      <cdr:y>0.15598</cdr:y>
    </cdr:from>
    <cdr:to>
      <cdr:x>0.86938</cdr:x>
      <cdr:y>0.23944</cdr:y>
    </cdr:to>
    <cdr:sp macro="" textlink="">
      <cdr:nvSpPr>
        <cdr:cNvPr id="2" name="TextBox 1">
          <a:extLst xmlns:a="http://schemas.openxmlformats.org/drawingml/2006/main">
            <a:ext uri="{FF2B5EF4-FFF2-40B4-BE49-F238E27FC236}">
              <a16:creationId xmlns:a16="http://schemas.microsoft.com/office/drawing/2014/main" id="{897A7532-26AA-55B9-1933-4A0EFA999403}"/>
            </a:ext>
          </a:extLst>
        </cdr:cNvPr>
        <cdr:cNvSpPr txBox="1"/>
      </cdr:nvSpPr>
      <cdr:spPr>
        <a:xfrm xmlns:a="http://schemas.openxmlformats.org/drawingml/2006/main">
          <a:off x="6046305" y="944218"/>
          <a:ext cx="2029239" cy="505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80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0.36231</cdr:x>
      <cdr:y>0.8248</cdr:y>
    </cdr:from>
    <cdr:to>
      <cdr:x>0.68949</cdr:x>
      <cdr:y>0.87835</cdr:y>
    </cdr:to>
    <cdr:sp macro="" textlink="">
      <cdr:nvSpPr>
        <cdr:cNvPr id="3" name="TextBox 2">
          <a:extLst xmlns:a="http://schemas.openxmlformats.org/drawingml/2006/main">
            <a:ext uri="{FF2B5EF4-FFF2-40B4-BE49-F238E27FC236}">
              <a16:creationId xmlns:a16="http://schemas.microsoft.com/office/drawing/2014/main" id="{A0C75E19-8F6B-F6F2-235F-14E0FB9BD48E}"/>
            </a:ext>
          </a:extLst>
        </cdr:cNvPr>
        <cdr:cNvSpPr txBox="1"/>
      </cdr:nvSpPr>
      <cdr:spPr>
        <a:xfrm xmlns:a="http://schemas.openxmlformats.org/drawingml/2006/main">
          <a:off x="3364704" y="4988696"/>
          <a:ext cx="3038479" cy="323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800" b="1">
              <a:latin typeface="Arial" panose="020B0604020202020204" pitchFamily="34" charset="0"/>
              <a:cs typeface="Arial" panose="020B0604020202020204" pitchFamily="34" charset="0"/>
            </a:rPr>
            <a:t>Quarterly</a:t>
          </a:r>
        </a:p>
      </cdr:txBody>
    </cdr:sp>
  </cdr:relSizeAnchor>
</c:userShapes>
</file>

<file path=xl/theme/theme1.xml><?xml version="1.0" encoding="utf-8"?>
<a:theme xmlns:a="http://schemas.openxmlformats.org/drawingml/2006/main" name="Theme1">
  <a:themeElements>
    <a:clrScheme name="Tsy Core Palette">
      <a:dk1>
        <a:sysClr val="windowText" lastClr="000000"/>
      </a:dk1>
      <a:lt1>
        <a:srgbClr val="FFFFFF"/>
      </a:lt1>
      <a:dk2>
        <a:srgbClr val="00205B"/>
      </a:dk2>
      <a:lt2>
        <a:srgbClr val="EEECE1"/>
      </a:lt2>
      <a:accent1>
        <a:srgbClr val="0083AC"/>
      </a:accent1>
      <a:accent2>
        <a:srgbClr val="00BCE2"/>
      </a:accent2>
      <a:accent3>
        <a:srgbClr val="67A854"/>
      </a:accent3>
      <a:accent4>
        <a:srgbClr val="BCD651"/>
      </a:accent4>
      <a:accent5>
        <a:srgbClr val="F1A42D"/>
      </a:accent5>
      <a:accent6>
        <a:srgbClr val="EF966C"/>
      </a:accent6>
      <a:hlink>
        <a:srgbClr val="7F7F7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reasury.govt.nz/publications/efu/budget-economic-and-fiscal-update-2025" TargetMode="External"/><Relationship Id="rId1" Type="http://schemas.openxmlformats.org/officeDocument/2006/relationships/hyperlink" Target="http://www.budget.govt.nz/budget/forecasts/befu2025.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2BED5-271E-45DC-8878-7D3E2730819F}">
  <dimension ref="A1:A125"/>
  <sheetViews>
    <sheetView tabSelected="1" workbookViewId="0"/>
  </sheetViews>
  <sheetFormatPr defaultRowHeight="15"/>
  <cols>
    <col min="1" max="1" width="170.140625" customWidth="1"/>
  </cols>
  <sheetData>
    <row r="1" spans="1:1" ht="18" customHeight="1">
      <c r="A1" s="650" t="s">
        <v>588</v>
      </c>
    </row>
    <row r="2" spans="1:1" ht="15" customHeight="1">
      <c r="A2" s="623" t="s">
        <v>587</v>
      </c>
    </row>
    <row r="3" spans="1:1" ht="15" customHeight="1">
      <c r="A3" s="229"/>
    </row>
    <row r="4" spans="1:1" ht="15" customHeight="1">
      <c r="A4" s="624" t="s">
        <v>140</v>
      </c>
    </row>
    <row r="5" spans="1:1" ht="15" customHeight="1">
      <c r="A5" s="625" t="s">
        <v>590</v>
      </c>
    </row>
    <row r="6" spans="1:1" ht="15" customHeight="1">
      <c r="A6" s="625" t="s">
        <v>591</v>
      </c>
    </row>
    <row r="7" spans="1:1" ht="15" customHeight="1">
      <c r="A7" s="229"/>
    </row>
    <row r="8" spans="1:1" ht="15" customHeight="1">
      <c r="A8" s="623" t="s">
        <v>589</v>
      </c>
    </row>
    <row r="9" spans="1:1" ht="23.25" customHeight="1">
      <c r="A9" s="108"/>
    </row>
    <row r="10" spans="1:1" ht="18.75" customHeight="1">
      <c r="A10" s="627" t="s">
        <v>144</v>
      </c>
    </row>
    <row r="11" spans="1:1" ht="15" customHeight="1">
      <c r="A11" s="108" t="s">
        <v>145</v>
      </c>
    </row>
    <row r="12" spans="1:1" ht="15" customHeight="1">
      <c r="A12" s="110" t="s">
        <v>99</v>
      </c>
    </row>
    <row r="13" spans="1:1" ht="15" customHeight="1">
      <c r="A13" s="649" t="s">
        <v>170</v>
      </c>
    </row>
    <row r="14" spans="1:1" ht="15" customHeight="1">
      <c r="A14" s="110" t="s">
        <v>131</v>
      </c>
    </row>
    <row r="15" spans="1:1" ht="15" customHeight="1">
      <c r="A15" s="626" t="s">
        <v>171</v>
      </c>
    </row>
    <row r="16" spans="1:1" ht="15" customHeight="1">
      <c r="A16" s="110" t="s">
        <v>101</v>
      </c>
    </row>
    <row r="17" spans="1:1" ht="15" customHeight="1">
      <c r="A17" s="626" t="s">
        <v>172</v>
      </c>
    </row>
    <row r="18" spans="1:1" ht="15" customHeight="1">
      <c r="A18" s="110" t="s">
        <v>133</v>
      </c>
    </row>
    <row r="19" spans="1:1" ht="15" customHeight="1">
      <c r="A19" s="626" t="s">
        <v>173</v>
      </c>
    </row>
    <row r="20" spans="1:1" ht="15" customHeight="1">
      <c r="A20" s="110" t="s">
        <v>103</v>
      </c>
    </row>
    <row r="21" spans="1:1" ht="15" customHeight="1">
      <c r="A21" s="626" t="s">
        <v>174</v>
      </c>
    </row>
    <row r="22" spans="1:1" ht="15" customHeight="1">
      <c r="A22" s="110" t="s">
        <v>105</v>
      </c>
    </row>
    <row r="23" spans="1:1" ht="15" customHeight="1">
      <c r="A23" s="626" t="s">
        <v>175</v>
      </c>
    </row>
    <row r="24" spans="1:1" ht="15" customHeight="1">
      <c r="A24" s="110" t="s">
        <v>107</v>
      </c>
    </row>
    <row r="25" spans="1:1" ht="15" customHeight="1">
      <c r="A25" s="626" t="s">
        <v>176</v>
      </c>
    </row>
    <row r="26" spans="1:1" ht="15" customHeight="1">
      <c r="A26" s="110" t="s">
        <v>108</v>
      </c>
    </row>
    <row r="27" spans="1:1" ht="15" customHeight="1">
      <c r="A27" s="626" t="s">
        <v>177</v>
      </c>
    </row>
    <row r="28" spans="1:1" ht="15" customHeight="1">
      <c r="A28" s="110" t="s">
        <v>110</v>
      </c>
    </row>
    <row r="29" spans="1:1" ht="15" customHeight="1">
      <c r="A29" s="626" t="s">
        <v>178</v>
      </c>
    </row>
    <row r="30" spans="1:1" ht="15" customHeight="1">
      <c r="A30" s="110" t="s">
        <v>111</v>
      </c>
    </row>
    <row r="31" spans="1:1" ht="15" customHeight="1">
      <c r="A31" s="626" t="s">
        <v>179</v>
      </c>
    </row>
    <row r="32" spans="1:1" ht="15" customHeight="1">
      <c r="A32" s="110" t="s">
        <v>113</v>
      </c>
    </row>
    <row r="33" spans="1:1" ht="15" customHeight="1">
      <c r="A33" s="626" t="s">
        <v>180</v>
      </c>
    </row>
    <row r="34" spans="1:1" ht="15" customHeight="1">
      <c r="A34" s="110" t="s">
        <v>116</v>
      </c>
    </row>
    <row r="35" spans="1:1" ht="15" customHeight="1">
      <c r="A35" s="626" t="s">
        <v>181</v>
      </c>
    </row>
    <row r="36" spans="1:1" ht="15" customHeight="1">
      <c r="A36" s="110" t="s">
        <v>118</v>
      </c>
    </row>
    <row r="37" spans="1:1" ht="15" customHeight="1">
      <c r="A37" s="626" t="s">
        <v>182</v>
      </c>
    </row>
    <row r="38" spans="1:1" ht="15" customHeight="1">
      <c r="A38" s="110" t="s">
        <v>119</v>
      </c>
    </row>
    <row r="39" spans="1:1" ht="15" customHeight="1">
      <c r="A39" s="626" t="s">
        <v>183</v>
      </c>
    </row>
    <row r="40" spans="1:1" ht="15" customHeight="1">
      <c r="A40" s="110" t="s">
        <v>120</v>
      </c>
    </row>
    <row r="41" spans="1:1" ht="15" customHeight="1">
      <c r="A41" s="626" t="s">
        <v>184</v>
      </c>
    </row>
    <row r="42" spans="1:1" ht="15" customHeight="1">
      <c r="A42" s="110" t="s">
        <v>122</v>
      </c>
    </row>
    <row r="43" spans="1:1" ht="15" customHeight="1">
      <c r="A43" s="626" t="s">
        <v>185</v>
      </c>
    </row>
    <row r="44" spans="1:1" ht="15" customHeight="1">
      <c r="A44" s="110" t="s">
        <v>123</v>
      </c>
    </row>
    <row r="45" spans="1:1" ht="15" customHeight="1">
      <c r="A45" s="626" t="s">
        <v>186</v>
      </c>
    </row>
    <row r="46" spans="1:1" ht="15" customHeight="1">
      <c r="A46" s="110" t="s">
        <v>124</v>
      </c>
    </row>
    <row r="47" spans="1:1" ht="15" customHeight="1">
      <c r="A47" s="626" t="s">
        <v>187</v>
      </c>
    </row>
    <row r="48" spans="1:1" ht="15" customHeight="1">
      <c r="A48" s="110" t="s">
        <v>125</v>
      </c>
    </row>
    <row r="49" spans="1:1" ht="15" customHeight="1">
      <c r="A49" s="626" t="s">
        <v>188</v>
      </c>
    </row>
    <row r="50" spans="1:1" ht="15" customHeight="1">
      <c r="A50" s="110" t="s">
        <v>126</v>
      </c>
    </row>
    <row r="51" spans="1:1" ht="15" customHeight="1">
      <c r="A51" s="626" t="s">
        <v>189</v>
      </c>
    </row>
    <row r="52" spans="1:1" ht="15" customHeight="1">
      <c r="A52" s="110" t="s">
        <v>134</v>
      </c>
    </row>
    <row r="53" spans="1:1" ht="15" customHeight="1">
      <c r="A53" s="626" t="s">
        <v>190</v>
      </c>
    </row>
    <row r="54" spans="1:1" ht="15" customHeight="1">
      <c r="A54" s="110" t="s">
        <v>136</v>
      </c>
    </row>
    <row r="55" spans="1:1" ht="15" customHeight="1">
      <c r="A55" s="626" t="s">
        <v>191</v>
      </c>
    </row>
    <row r="56" spans="1:1" ht="15" customHeight="1">
      <c r="A56" s="110" t="s">
        <v>260</v>
      </c>
    </row>
    <row r="57" spans="1:1" ht="15" customHeight="1">
      <c r="A57" s="626" t="s">
        <v>261</v>
      </c>
    </row>
    <row r="58" spans="1:1" ht="15" customHeight="1">
      <c r="A58" s="110" t="s">
        <v>262</v>
      </c>
    </row>
    <row r="59" spans="1:1" s="123" customFormat="1" ht="15" customHeight="1">
      <c r="A59" s="626" t="s">
        <v>263</v>
      </c>
    </row>
    <row r="60" spans="1:1" s="108" customFormat="1" ht="15" customHeight="1">
      <c r="A60" s="110" t="s">
        <v>264</v>
      </c>
    </row>
    <row r="61" spans="1:1" s="123" customFormat="1" ht="15" customHeight="1">
      <c r="A61" s="626" t="s">
        <v>265</v>
      </c>
    </row>
    <row r="62" spans="1:1" s="108" customFormat="1" ht="15" customHeight="1">
      <c r="A62" s="110" t="s">
        <v>266</v>
      </c>
    </row>
    <row r="63" spans="1:1" s="123" customFormat="1" ht="15" customHeight="1">
      <c r="A63" s="626" t="s">
        <v>267</v>
      </c>
    </row>
    <row r="64" spans="1:1" s="108" customFormat="1" ht="15" customHeight="1">
      <c r="A64" s="110" t="s">
        <v>268</v>
      </c>
    </row>
    <row r="65" spans="1:1" s="123" customFormat="1" ht="15" customHeight="1">
      <c r="A65" s="626" t="s">
        <v>269</v>
      </c>
    </row>
    <row r="66" spans="1:1" s="108" customFormat="1" ht="15" customHeight="1">
      <c r="A66" s="110" t="s">
        <v>270</v>
      </c>
    </row>
    <row r="67" spans="1:1" s="123" customFormat="1" ht="15" customHeight="1">
      <c r="A67" s="626" t="s">
        <v>271</v>
      </c>
    </row>
    <row r="68" spans="1:1" s="108" customFormat="1" ht="15" customHeight="1">
      <c r="A68" s="110" t="s">
        <v>272</v>
      </c>
    </row>
    <row r="69" spans="1:1" s="123" customFormat="1" ht="15" customHeight="1">
      <c r="A69" s="626" t="s">
        <v>273</v>
      </c>
    </row>
    <row r="70" spans="1:1" s="108" customFormat="1" ht="15" customHeight="1">
      <c r="A70" s="110" t="s">
        <v>274</v>
      </c>
    </row>
    <row r="71" spans="1:1" s="123" customFormat="1" ht="15" customHeight="1">
      <c r="A71" s="626" t="s">
        <v>275</v>
      </c>
    </row>
    <row r="72" spans="1:1" s="108" customFormat="1" ht="15" customHeight="1">
      <c r="A72" s="110" t="s">
        <v>276</v>
      </c>
    </row>
    <row r="73" spans="1:1" s="123" customFormat="1" ht="15" customHeight="1">
      <c r="A73" s="626" t="s">
        <v>277</v>
      </c>
    </row>
    <row r="74" spans="1:1" s="108" customFormat="1" ht="15" customHeight="1">
      <c r="A74" s="110" t="s">
        <v>278</v>
      </c>
    </row>
    <row r="75" spans="1:1" s="123" customFormat="1" ht="15" customHeight="1">
      <c r="A75" s="626" t="s">
        <v>279</v>
      </c>
    </row>
    <row r="76" spans="1:1" s="108" customFormat="1" ht="15" customHeight="1">
      <c r="A76" s="110" t="s">
        <v>280</v>
      </c>
    </row>
    <row r="77" spans="1:1" s="123" customFormat="1" ht="15" customHeight="1">
      <c r="A77" s="626" t="s">
        <v>281</v>
      </c>
    </row>
    <row r="78" spans="1:1" s="108" customFormat="1" ht="15" customHeight="1">
      <c r="A78" s="110" t="s">
        <v>282</v>
      </c>
    </row>
    <row r="79" spans="1:1" s="123" customFormat="1" ht="15" customHeight="1">
      <c r="A79" s="626" t="s">
        <v>283</v>
      </c>
    </row>
    <row r="80" spans="1:1" s="108" customFormat="1" ht="15" customHeight="1">
      <c r="A80" s="110" t="s">
        <v>284</v>
      </c>
    </row>
    <row r="81" spans="1:1" s="123" customFormat="1" ht="15" customHeight="1">
      <c r="A81" s="626" t="s">
        <v>285</v>
      </c>
    </row>
    <row r="82" spans="1:1" s="108" customFormat="1" ht="15" customHeight="1">
      <c r="A82" s="110" t="s">
        <v>286</v>
      </c>
    </row>
    <row r="83" spans="1:1" s="123" customFormat="1" ht="15" customHeight="1">
      <c r="A83" s="626" t="s">
        <v>287</v>
      </c>
    </row>
    <row r="84" spans="1:1" s="108" customFormat="1" ht="15" customHeight="1">
      <c r="A84" s="110" t="s">
        <v>288</v>
      </c>
    </row>
    <row r="85" spans="1:1" s="123" customFormat="1" ht="15" customHeight="1">
      <c r="A85" s="626" t="s">
        <v>289</v>
      </c>
    </row>
    <row r="86" spans="1:1" s="108" customFormat="1" ht="15" customHeight="1">
      <c r="A86" s="110" t="s">
        <v>290</v>
      </c>
    </row>
    <row r="87" spans="1:1" s="123" customFormat="1" ht="15" customHeight="1">
      <c r="A87" s="626" t="s">
        <v>291</v>
      </c>
    </row>
    <row r="88" spans="1:1" s="108" customFormat="1" ht="15" customHeight="1">
      <c r="A88" s="110" t="s">
        <v>292</v>
      </c>
    </row>
    <row r="89" spans="1:1" s="123" customFormat="1" ht="15" customHeight="1">
      <c r="A89" s="626" t="s">
        <v>293</v>
      </c>
    </row>
    <row r="90" spans="1:1" s="108" customFormat="1" ht="15" customHeight="1">
      <c r="A90" s="110" t="s">
        <v>294</v>
      </c>
    </row>
    <row r="91" spans="1:1" s="123" customFormat="1" ht="15" customHeight="1">
      <c r="A91" s="626" t="s">
        <v>295</v>
      </c>
    </row>
    <row r="92" spans="1:1" s="108" customFormat="1" ht="15" customHeight="1">
      <c r="A92" s="110" t="s">
        <v>296</v>
      </c>
    </row>
    <row r="93" spans="1:1" s="123" customFormat="1" ht="15" customHeight="1">
      <c r="A93" s="626" t="s">
        <v>297</v>
      </c>
    </row>
    <row r="94" spans="1:1" ht="15" customHeight="1">
      <c r="A94" s="110" t="s">
        <v>506</v>
      </c>
    </row>
    <row r="95" spans="1:1" s="123" customFormat="1" ht="15" customHeight="1">
      <c r="A95" s="626" t="s">
        <v>507</v>
      </c>
    </row>
    <row r="96" spans="1:1" ht="15" customHeight="1">
      <c r="A96" s="110" t="s">
        <v>298</v>
      </c>
    </row>
    <row r="97" spans="1:1" s="123" customFormat="1" ht="15" customHeight="1">
      <c r="A97" s="626" t="s">
        <v>299</v>
      </c>
    </row>
    <row r="98" spans="1:1" s="123" customFormat="1" ht="15" customHeight="1">
      <c r="A98" s="626" t="s">
        <v>522</v>
      </c>
    </row>
    <row r="99" spans="1:1" s="123" customFormat="1" ht="15" customHeight="1">
      <c r="A99" s="626" t="s">
        <v>192</v>
      </c>
    </row>
    <row r="100" spans="1:1" s="123" customFormat="1" ht="15" customHeight="1">
      <c r="A100" s="626" t="s">
        <v>127</v>
      </c>
    </row>
    <row r="101" spans="1:1" s="123" customFormat="1" ht="15" customHeight="1">
      <c r="A101" s="626" t="s">
        <v>139</v>
      </c>
    </row>
    <row r="102" spans="1:1" s="123" customFormat="1" ht="15" customHeight="1">
      <c r="A102" s="626" t="s">
        <v>508</v>
      </c>
    </row>
    <row r="103" spans="1:1" s="123" customFormat="1" ht="15" customHeight="1">
      <c r="A103" s="626" t="s">
        <v>509</v>
      </c>
    </row>
    <row r="104" spans="1:1" s="123" customFormat="1" ht="15" customHeight="1">
      <c r="A104" s="626" t="s">
        <v>510</v>
      </c>
    </row>
    <row r="105" spans="1:1" s="123" customFormat="1" ht="15" customHeight="1">
      <c r="A105" s="626" t="s">
        <v>511</v>
      </c>
    </row>
    <row r="106" spans="1:1" s="123" customFormat="1" ht="15" customHeight="1">
      <c r="A106" s="626" t="s">
        <v>512</v>
      </c>
    </row>
    <row r="107" spans="1:1" s="123" customFormat="1" ht="15" customHeight="1">
      <c r="A107" s="626" t="s">
        <v>513</v>
      </c>
    </row>
    <row r="108" spans="1:1" s="123" customFormat="1" ht="15" customHeight="1">
      <c r="A108" s="626" t="s">
        <v>514</v>
      </c>
    </row>
    <row r="109" spans="1:1" s="123" customFormat="1" ht="15" customHeight="1">
      <c r="A109" s="626" t="s">
        <v>515</v>
      </c>
    </row>
    <row r="110" spans="1:1" s="123" customFormat="1" ht="15" customHeight="1">
      <c r="A110" s="626" t="s">
        <v>516</v>
      </c>
    </row>
    <row r="111" spans="1:1" s="123" customFormat="1" ht="15" customHeight="1">
      <c r="A111" s="626" t="s">
        <v>517</v>
      </c>
    </row>
    <row r="112" spans="1:1" s="123" customFormat="1" ht="15" customHeight="1">
      <c r="A112" s="626" t="s">
        <v>518</v>
      </c>
    </row>
    <row r="113" spans="1:1" s="123" customFormat="1" ht="15" customHeight="1">
      <c r="A113" s="626" t="s">
        <v>519</v>
      </c>
    </row>
    <row r="114" spans="1:1" s="123" customFormat="1" ht="15" customHeight="1">
      <c r="A114" s="626" t="s">
        <v>520</v>
      </c>
    </row>
    <row r="115" spans="1:1" s="123" customFormat="1" ht="15" customHeight="1">
      <c r="A115" s="626" t="s">
        <v>592</v>
      </c>
    </row>
    <row r="116" spans="1:1" s="123" customFormat="1" ht="15" customHeight="1">
      <c r="A116" s="626" t="s">
        <v>521</v>
      </c>
    </row>
    <row r="117" spans="1:1" s="123" customFormat="1" ht="15" customHeight="1">
      <c r="A117" s="649" t="s">
        <v>593</v>
      </c>
    </row>
    <row r="118" spans="1:1" s="123" customFormat="1" ht="15" customHeight="1">
      <c r="A118" s="626" t="s">
        <v>584</v>
      </c>
    </row>
    <row r="119" spans="1:1" s="123" customFormat="1" ht="15" customHeight="1">
      <c r="A119" s="626" t="s">
        <v>585</v>
      </c>
    </row>
    <row r="120" spans="1:1" ht="15" customHeight="1">
      <c r="A120" s="108"/>
    </row>
    <row r="121" spans="1:1" ht="15" customHeight="1">
      <c r="A121" s="109" t="s">
        <v>141</v>
      </c>
    </row>
    <row r="122" spans="1:1">
      <c r="A122" s="110"/>
    </row>
    <row r="123" spans="1:1">
      <c r="A123" s="110"/>
    </row>
    <row r="124" spans="1:1" ht="26.25" customHeight="1">
      <c r="A124" s="110" t="s">
        <v>142</v>
      </c>
    </row>
    <row r="125" spans="1:1" ht="39" customHeight="1">
      <c r="A125" s="110" t="s">
        <v>143</v>
      </c>
    </row>
  </sheetData>
  <hyperlinks>
    <hyperlink ref="A98" location="'Table 1'!A1" display="Table 1: Key economic and fiscal indicators" xr:uid="{65DCE6CD-B35C-4595-8183-5579EFAFB51F}"/>
    <hyperlink ref="A15" location="'Data 1.2'!A1" display="Data 1.2: Quarterly Survey of Business Opinion Domestic Trading Activity (s.a)" xr:uid="{9F16A947-8B7B-4AD4-9918-110E13D42D09}"/>
    <hyperlink ref="A17" location="'Data 1.3'!A1" display="Data 1.3: Consumer confidence" xr:uid="{F4D9FE45-C501-49E4-803A-DD80C6279D97}"/>
    <hyperlink ref="A19" location="'Data 1.4'!A1" display="Data 1.4: Net exports contribution to real expenditure GDP growth" xr:uid="{A8054BD2-FF4E-4809-9EFA-D6E09EB2A2A8}"/>
    <hyperlink ref="A21" location="'Data 1.5'!A1" display="Data 1.5: Real service exports" xr:uid="{12734855-0000-4E26-B563-490E533A53AF}"/>
    <hyperlink ref="A23" location="'Data 1.6'!A1" display="Data 1.6: New Zealand dollar trade weighted index" xr:uid="{239CBA69-C994-4667-8D7F-A3A177064D87}"/>
    <hyperlink ref="A25" location="'Data 1.7'!A1" display="Data 1.7: Terms of trade (SNA basis)" xr:uid="{7444257B-2910-4A5F-8463-48964EAC5939}"/>
    <hyperlink ref="A27" location="'Data 1.8'!A1" display="Data 1.8: Trading partner growth" xr:uid="{003989F3-7522-4A9D-BBA0-FFC0728FEA9C}"/>
    <hyperlink ref="A29" location="'Data 1.9'!A1" display="Data 1.9: Trading partner inflation" xr:uid="{0A910A4B-7435-4B38-A727-A02895879C73}"/>
    <hyperlink ref="A31" location="'Data 1.10'!A1" display="Data 1.10: Government bond yields and oil prices" xr:uid="{3B1C3887-3593-4F55-B584-E06D0A49B87D}"/>
    <hyperlink ref="A33" location="'Data 1.11'!A1" display="Data 1.11: CPI inflation" xr:uid="{505538C7-1968-4635-AC2A-338BF3FB9443}"/>
    <hyperlink ref="A35" location="'Data 1.12'!A1" display="Data 1.12: Unemployment rate" xr:uid="{6532BC0F-5086-494E-864D-A106997B4803}"/>
    <hyperlink ref="A37" location="'Data 1.13'!A1" display="Data 1.13: Annual wage growth" xr:uid="{0B044352-CBEA-4590-B4D7-6148F238E2B6}"/>
    <hyperlink ref="A39" location="'Data 1.14'!A1" display="Data 1.14:  Real private consumption" xr:uid="{00DB7FFF-DD8C-4776-99F2-5E0CDBF759D3}"/>
    <hyperlink ref="A41" location="'Data 1.15'!A1" display="Data 1.15: House price growth" xr:uid="{D3622763-6C32-4D55-95A6-16E283FE56D4}"/>
    <hyperlink ref="A43" location="'Data 1.16'!A1" display="Data 1.16: Real residential investment" xr:uid="{1EB5305F-AE83-4494-85D9-CF89A2760DD3}"/>
    <hyperlink ref="A45" location="'Data 1.17'!A1" display="Data 1.17: Real business investment" xr:uid="{BB80C113-10BC-40F8-8FEA-2C59FFCDBA5D}"/>
    <hyperlink ref="A47" location="'Data 1.18'!A1" display="Data 1.18: Real government consumption" xr:uid="{8B1052C6-EF71-4A07-B27D-202128FB4AF1}"/>
    <hyperlink ref="A49" location="'Data 1.19'!A1" display="Data 1.19: Nominal GDP growth" xr:uid="{2F95BC18-779A-4DAE-9ED5-D337CED3B4EF}"/>
    <hyperlink ref="A51" location="'Data 1.20'!A1" display="Data 1.20: Total core Crown tax to GDP ratio" xr:uid="{6575CE3A-9A47-443C-AB6C-F675F5BF4CAC}"/>
    <hyperlink ref="A53" location="'Data 1.21'!A1" display="Data 1.21: Nominal GDP" xr:uid="{FAAED485-BB13-46C1-8D38-88FD3A98E232}"/>
    <hyperlink ref="A55" location="'Data 1.22'!A1" display="Data 1.22: Core Crown revenue" xr:uid="{34647E19-FF8A-473E-8A76-784A8738BC78}"/>
    <hyperlink ref="A99" location="'Table 1.1'!A1" display="Table 1.1: Economic forecasts" xr:uid="{72C084D7-AA49-4DD4-86AF-9607C8DB2294}"/>
    <hyperlink ref="A100" location="'Table 1.2'!A1" display="Table 1.2: Trading partner growth and inflation forecasts" xr:uid="{F09768A9-8E8D-4D91-B60D-747E09B657A8}"/>
    <hyperlink ref="A101" location="'Table 1.3'!A1" display="Table 1.3: Summary of key economic variables for main forecast and scenarios" xr:uid="{69DC80DE-6DDA-4246-ADF5-D463EBE86760}"/>
    <hyperlink ref="A57" location="'Data 2.1'!A1" display="Data 2.1: OBEGALx" xr:uid="{1159F4F6-DF9D-4D40-B0E2-12B34170333A}"/>
    <hyperlink ref="A59" location="'Data 2.2'!A1" display="Data 2.2:  Growth in core Crown tax revenue and core Crown expenses" xr:uid="{E0BE43E0-CEAD-4DC7-8990-2D04DEB41224}"/>
    <hyperlink ref="A61" location="'Data 2.3'!A1" display="Data 2.3: OBEGAL, OBEGALx, operating balance and structural balance" xr:uid="{948810D8-78B9-4FA7-9766-DD5512440AEA}"/>
    <hyperlink ref="A63" location="'Data 2.4'!A1" display="Data 2.4: Funding of the Budget 2025 operating package" xr:uid="{DD40B5C6-E291-49E8-83E9-144A3E9F23F5}"/>
    <hyperlink ref="A65" location="'Data 2.5'!A1" display="Data 2.5: Core Crown tax revenue" xr:uid="{DB051F80-57A4-44CE-8FB8-26EB5DC3FF2B}"/>
    <hyperlink ref="A67" location="'Data 2.6'!A1" display="Data 2.6: Core Crown expenses" xr:uid="{2B1A029F-C71B-43BC-A132-F25C9CE55D7D}"/>
    <hyperlink ref="A69" location="'Data 2.7'!A1" display="Data 2.7: Transfer payments by type" xr:uid="{AA4DDC86-EC88-42E7-96CD-20AC06F52C14}"/>
    <hyperlink ref="A71" location="'Data 2.8'!A1" display="Data 2.8: Breakdown of the annual increase in NZS payments" xr:uid="{CD16CE0C-3144-4C72-92BE-D268E94281C8}"/>
    <hyperlink ref="A73" location="'Data 2.9'!A1" display="Data 2.9: Core Crown finance costs" xr:uid="{2296C964-5ABA-413D-B966-11BAFC51EBCF}"/>
    <hyperlink ref="A75" location="'Data 2.10'!A1" display="Data 2.10: Operating allowances" xr:uid="{F466348D-791B-4B05-9721-332E96A6C5FE}"/>
    <hyperlink ref="A77" location="'Data 2.11'!A1" display="Data 2.11: Core Crown residual cash" xr:uid="{9CE75147-EBCD-4554-9077-89945B906FF3}"/>
    <hyperlink ref="A79" location="'Data 2.12'!A1" display="Data 2.12: Breakdown of total net capital spending" xr:uid="{742C614E-9A0C-496E-A42B-97D02FA9D3C5}"/>
    <hyperlink ref="A81" location="'Data 2.13'!A1" display="Data 2.13: Net core Crown debt" xr:uid="{708A753F-FC1E-4855-A0D1-B0EA5A3EA60D}"/>
    <hyperlink ref="A83" location="'Data 2.14'!A1" display="Data 2.14: Crown PPE investments " xr:uid="{58A83B34-3DA7-42ED-BC2A-2BF6C378319C}"/>
    <hyperlink ref="A85" location="'Data 2.15'!A1" display="Data 2.15: OBEGALx compared to the the Half Year Update" xr:uid="{9F4243F9-F3CA-439F-A8AE-A936A6606FBA}"/>
    <hyperlink ref="A87" location="'Data 2.16'!A1" display="Data 2.16: Core Crown tax revenue compared to the Half Year Update" xr:uid="{42783651-8E6E-4096-9B3B-EC508369E34B}"/>
    <hyperlink ref="A89" location="'Data 2.17'!A1" display="Data 2.17: Core Crown expenses compared to the Half Year Update" xr:uid="{2B80C9F8-8D56-40BB-BCF1-CAD7895A0A9B}"/>
    <hyperlink ref="A91" location="'Data 2.18'!A1" display="Data 2.18: Net core Crown debt compared to the Half Year Update" xr:uid="{FBDA1673-1254-4BA4-8770-D3D4FEDB1094}"/>
    <hyperlink ref="A93" location="'Data 2.19'!A1" display="Data 2.19: Impact of changes to operating allowances on OBEGALx" xr:uid="{049AEA5A-21D2-4582-9DD4-921DE122B791}"/>
    <hyperlink ref="A95" location="'Data 2.20'!A1" display="Data 2.20: OBEGALx, CAB, and structural balance" xr:uid="{15C916D1-2696-4824-8350-685B4FE097FC}"/>
    <hyperlink ref="A97" location="'Data 2.21'!A1" display="Data 2.21: Total fiscal impulse and fiscal balance" xr:uid="{2D2F3536-9091-43F2-9C56-3D60468FDC3C}"/>
    <hyperlink ref="A102" location="'Table 2.1'!A1" display="Table 2.1: Key fiscal indicators" xr:uid="{3ED48389-AA86-46DE-90F1-A641A6D21C1F}"/>
    <hyperlink ref="A103" location="'Table 2.2'!A1" display="Table 2.2: Impact of Budget 2025 operating package on key fiscal indicators" xr:uid="{31414861-8848-4E89-B7B3-F89EFF391E98}"/>
    <hyperlink ref="A104" location="'Table 2.3'!A1" display="Table 2.3: Composition of tax changes by tax types" xr:uid="{22EF3619-0100-459E-8C98-ACB9B4CA7801}"/>
    <hyperlink ref="A105" location="'Table 2.4'!A1" display="Table 2.4: Composition of the net increase in core Crown expenditure by functional classification from Budget 2025 decisions" xr:uid="{A3B410D4-44CA-4CB3-A40A-DEFC6A8335C2}"/>
    <hyperlink ref="A106" location="'Table 2.5'!A1" display="Table 2.5: Budget 2025 capital decisions (by sectors) and impact on the fiscal forecasts" xr:uid="{9067C043-AA66-41E5-B3C9-41B7A335728F}"/>
    <hyperlink ref="A107" location="'Table 2.6'!A1" display="Table 2.6: Movements in core Crown tax revenue by major tax type" xr:uid="{6D321A0A-B50E-4565-9377-419760428097}"/>
    <hyperlink ref="A108" location="'Table 2.7'!A1" display="Table 2.7: Increase in core Crown expenses between 2024/25 and 2025/26" xr:uid="{CEDD0D4D-1D9B-493F-8C59-94E422D2AF2B}"/>
    <hyperlink ref="A109" location="'Table 2.8'!A1" display="Table 2.8: Budget 2026 allowances" xr:uid="{3F9678A9-FF54-4FB2-A4CE-0E8A4862AE24}"/>
    <hyperlink ref="A110" location="'Table 2.9'!A1" display="Table 2.9: Net issuance of market government bonds and short-term borrowing" xr:uid="{1A76446B-ED96-48DC-A6B5-8F2D34F48073}"/>
    <hyperlink ref="A111" location="'Table 2.10'!A1" display="Table 2.10: Breakdown of net worth" xr:uid="{75ED70CF-0C2C-43CD-B6C6-A7EE95D421D3}"/>
    <hyperlink ref="A112" location="'Table 2.11'!A1" display="Table 2.11: Composition of the total Crown balance sheet" xr:uid="{B75B1337-3AD4-40CC-8B12-C3A06F4E1CBE}"/>
    <hyperlink ref="A113" location="'Table 2.12'!A1" display="Table 2.12: Movements in OBEGALx since the Half Year Update" xr:uid="{DA855415-AF0E-4E66-B4C7-7D577E45A782}"/>
    <hyperlink ref="A114" location="'Table 2.13'!A1" display="Table 2.13: Movements in core Crown tax revenue by major tax type" xr:uid="{46440DE6-637A-4A22-80E6-038BCA293CF3}"/>
    <hyperlink ref="A115" location="'Table 2.14'!A1" display="Table 2.14: Estimated tax effects of material initiatives announced since the 2024 Budget Update" xr:uid="{F83D104C-327D-4603-BE76-365FC1D3467B}"/>
    <hyperlink ref="A116" location="'Table 2.15'!A1" display="Table 2.15: Fiscal sensitivity analysis" xr:uid="{715204D6-E130-4129-A4E6-B4B4EF92CEE9}"/>
    <hyperlink ref="A119" location="'Economic Time Series'!A1" display="Economic Time Series" xr:uid="{7EBCBA96-EA59-4A64-86A4-608A768178CF}"/>
    <hyperlink ref="A118" location="'Fiscal Time Series'!A1" display="Fiscal Time Series" xr:uid="{EC7444B2-A17E-49A8-8F3B-78AF342AD5C0}"/>
    <hyperlink ref="A6" r:id="rId1" xr:uid="{C1F6CBB6-8FEA-465A-B0E0-6AF0F03553A7}"/>
    <hyperlink ref="A5" r:id="rId2" xr:uid="{26F64D22-F19E-465A-AD40-31D8DE444AA4}"/>
    <hyperlink ref="A13" location="'Data 1.1'!A1" display="Data 1.1: Real production GDP and GDP per capita" xr:uid="{9E262512-1AF5-4017-91C9-2BEB1BD3FAC4}"/>
    <hyperlink ref="A117" location="'Table 4.1'!A1" display="Table 4.1: Summary of key economic forecasts used in Forecast Financial Statements" xr:uid="{82F452A6-637E-442A-93FB-F169731EDEB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BD97B-C57A-4336-B461-B4575D9EB9CE}">
  <dimension ref="B1:Z1001"/>
  <sheetViews>
    <sheetView showGridLines="0" workbookViewId="0"/>
  </sheetViews>
  <sheetFormatPr defaultRowHeight="15"/>
  <cols>
    <col min="3" max="3" width="12.140625" customWidth="1"/>
    <col min="4" max="4" width="12" customWidth="1"/>
  </cols>
  <sheetData>
    <row r="1" spans="2:26" ht="16.5">
      <c r="B1" s="1" t="s">
        <v>110</v>
      </c>
      <c r="C1" s="2"/>
      <c r="D1" s="2"/>
      <c r="E1" s="2"/>
      <c r="F1" s="2"/>
      <c r="G1" s="2"/>
      <c r="H1" s="2"/>
      <c r="I1" s="3"/>
      <c r="J1" s="3"/>
      <c r="K1" s="3"/>
      <c r="L1" s="3"/>
      <c r="M1" s="3"/>
      <c r="N1" s="3"/>
      <c r="O1" s="3"/>
      <c r="P1" s="3"/>
      <c r="Q1" s="3"/>
      <c r="R1" s="3"/>
      <c r="S1" s="3"/>
      <c r="T1" s="3"/>
      <c r="U1" s="3"/>
      <c r="V1" s="3"/>
      <c r="W1" s="3"/>
      <c r="X1" s="3"/>
      <c r="Y1" s="3"/>
      <c r="Z1" s="3"/>
    </row>
    <row r="2" spans="2:26" ht="16.5">
      <c r="B2" s="2" t="s">
        <v>109</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33">
      <c r="B4" s="4"/>
      <c r="C4" s="101" t="s">
        <v>29</v>
      </c>
      <c r="D4" s="101" t="s">
        <v>30</v>
      </c>
      <c r="E4" s="4"/>
      <c r="F4" s="4"/>
      <c r="G4" s="4"/>
      <c r="H4" s="4"/>
      <c r="I4" s="4"/>
      <c r="J4" s="4"/>
      <c r="K4" s="4"/>
      <c r="L4" s="4"/>
      <c r="M4" s="4"/>
      <c r="N4" s="4"/>
      <c r="O4" s="4"/>
      <c r="P4" s="4"/>
      <c r="Q4" s="4"/>
      <c r="R4" s="4"/>
      <c r="S4" s="4"/>
      <c r="T4" s="4"/>
      <c r="U4" s="4"/>
      <c r="V4" s="4"/>
      <c r="W4" s="4"/>
      <c r="X4" s="4"/>
      <c r="Y4" s="4"/>
      <c r="Z4" s="4"/>
    </row>
    <row r="5" spans="2:26" ht="49.5">
      <c r="B5" s="4"/>
      <c r="C5" s="101" t="s">
        <v>40</v>
      </c>
      <c r="D5" s="101" t="s">
        <v>40</v>
      </c>
      <c r="E5" s="4"/>
      <c r="F5" s="4"/>
      <c r="G5" s="4"/>
      <c r="H5" s="4"/>
      <c r="I5" s="4"/>
      <c r="J5" s="4"/>
      <c r="K5" s="4"/>
      <c r="L5" s="4"/>
      <c r="M5" s="4"/>
      <c r="N5" s="4"/>
      <c r="O5" s="4"/>
      <c r="P5" s="4"/>
      <c r="Q5" s="4"/>
      <c r="R5" s="4"/>
      <c r="S5" s="4"/>
      <c r="T5" s="4"/>
      <c r="U5" s="4"/>
      <c r="V5" s="4"/>
      <c r="W5" s="4"/>
      <c r="X5" s="4"/>
      <c r="Y5" s="4"/>
      <c r="Z5" s="4"/>
    </row>
    <row r="6" spans="2:26" ht="16.5">
      <c r="B6" s="5">
        <v>40695</v>
      </c>
      <c r="C6" s="495">
        <v>2.2283010000000001</v>
      </c>
      <c r="D6" s="495">
        <v>2.2283010000000001</v>
      </c>
      <c r="E6" s="6"/>
      <c r="F6" s="6"/>
      <c r="G6" s="6"/>
      <c r="H6" s="6"/>
      <c r="I6" s="6"/>
      <c r="J6" s="6"/>
      <c r="K6" s="6"/>
      <c r="L6" s="6"/>
      <c r="M6" s="6"/>
      <c r="N6" s="6"/>
      <c r="O6" s="6"/>
      <c r="P6" s="6"/>
      <c r="Q6" s="6"/>
      <c r="R6" s="6"/>
      <c r="S6" s="6"/>
      <c r="T6" s="6"/>
      <c r="U6" s="6"/>
      <c r="V6" s="6"/>
      <c r="W6" s="6"/>
      <c r="X6" s="6"/>
      <c r="Y6" s="6"/>
      <c r="Z6" s="6"/>
    </row>
    <row r="7" spans="2:26" ht="16.5">
      <c r="B7" s="5">
        <v>40787</v>
      </c>
      <c r="C7" s="495">
        <v>2.7658589999999998</v>
      </c>
      <c r="D7" s="495">
        <v>2.76586</v>
      </c>
      <c r="E7" s="6"/>
      <c r="F7" s="6"/>
      <c r="G7" s="6"/>
      <c r="H7" s="6"/>
      <c r="I7" s="6"/>
      <c r="J7" s="6"/>
      <c r="K7" s="6"/>
      <c r="L7" s="6"/>
      <c r="M7" s="6"/>
      <c r="N7" s="6"/>
      <c r="O7" s="6"/>
      <c r="P7" s="6"/>
      <c r="Q7" s="6"/>
      <c r="R7" s="6"/>
      <c r="S7" s="6"/>
      <c r="T7" s="6"/>
      <c r="U7" s="6"/>
      <c r="V7" s="6"/>
      <c r="W7" s="6"/>
      <c r="X7" s="6"/>
      <c r="Y7" s="6"/>
      <c r="Z7" s="6"/>
    </row>
    <row r="8" spans="2:26" ht="16.5">
      <c r="B8" s="5">
        <v>40878</v>
      </c>
      <c r="C8" s="495">
        <v>3.1839529999999998</v>
      </c>
      <c r="D8" s="495">
        <v>3.1839529999999998</v>
      </c>
      <c r="E8" s="6"/>
      <c r="F8" s="6"/>
      <c r="G8" s="6"/>
      <c r="H8" s="6"/>
      <c r="I8" s="6"/>
      <c r="J8" s="6"/>
      <c r="K8" s="6"/>
      <c r="L8" s="6"/>
      <c r="M8" s="6"/>
      <c r="N8" s="6"/>
      <c r="O8" s="6"/>
      <c r="P8" s="6"/>
      <c r="Q8" s="6"/>
      <c r="R8" s="6"/>
      <c r="S8" s="6"/>
      <c r="T8" s="6"/>
      <c r="U8" s="6"/>
      <c r="V8" s="6"/>
      <c r="W8" s="6"/>
      <c r="X8" s="6"/>
      <c r="Y8" s="6"/>
      <c r="Z8" s="6"/>
    </row>
    <row r="9" spans="2:26" ht="16.5">
      <c r="B9" s="5">
        <v>40969</v>
      </c>
      <c r="C9" s="495">
        <v>3.2393489999999998</v>
      </c>
      <c r="D9" s="495">
        <v>3.2393480000000001</v>
      </c>
      <c r="E9" s="6"/>
      <c r="F9" s="6"/>
      <c r="G9" s="6"/>
      <c r="H9" s="6"/>
      <c r="I9" s="6"/>
      <c r="J9" s="6"/>
      <c r="K9" s="6"/>
      <c r="L9" s="6"/>
      <c r="M9" s="6"/>
      <c r="N9" s="6"/>
      <c r="O9" s="6"/>
      <c r="P9" s="6"/>
      <c r="Q9" s="6"/>
      <c r="R9" s="6"/>
      <c r="S9" s="6"/>
      <c r="T9" s="6"/>
      <c r="U9" s="6"/>
      <c r="V9" s="6"/>
      <c r="W9" s="6"/>
      <c r="X9" s="6"/>
      <c r="Y9" s="6"/>
      <c r="Z9" s="6"/>
    </row>
    <row r="10" spans="2:26" ht="16.5">
      <c r="B10" s="5">
        <v>41061</v>
      </c>
      <c r="C10" s="495">
        <v>2.804516</v>
      </c>
      <c r="D10" s="495">
        <v>2.804516</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2.3226059999999999</v>
      </c>
      <c r="D11" s="495">
        <v>2.3226059999999999</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2.0044499999999998</v>
      </c>
      <c r="D12" s="495">
        <v>2.0044490000000001</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1.8321160000000001</v>
      </c>
      <c r="D13" s="495">
        <v>1.8321149999999999</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1.788001</v>
      </c>
      <c r="D14" s="495">
        <v>1.7880020000000001</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1.764548</v>
      </c>
      <c r="D15" s="495">
        <v>1.7645489999999999</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1.6575029999999999</v>
      </c>
      <c r="D16" s="495">
        <v>1.6575040000000001</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1.628074</v>
      </c>
      <c r="D17" s="495">
        <v>1.6280680000000001</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1.792119</v>
      </c>
      <c r="D18" s="495">
        <v>1.792125</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1.8450070000000001</v>
      </c>
      <c r="D19" s="495">
        <v>1.845005</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1.794187</v>
      </c>
      <c r="D20" s="495">
        <v>1.7941830000000001</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1.4158759999999999</v>
      </c>
      <c r="D21" s="495">
        <v>1.41588</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0.92252400000000001</v>
      </c>
      <c r="D22" s="495">
        <v>0.92252900000000004</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0.55331200000000003</v>
      </c>
      <c r="D23" s="495">
        <v>0.55330699999999999</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0.39568199999999998</v>
      </c>
      <c r="D24" s="495">
        <v>0.39567400000000003</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0.62178100000000003</v>
      </c>
      <c r="D25" s="495">
        <v>0.62178900000000004</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0.81405700000000003</v>
      </c>
      <c r="D26" s="495">
        <v>0.81406699999999999</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1.009871</v>
      </c>
      <c r="D27" s="495">
        <v>1.0098670000000001</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1.2654270000000001</v>
      </c>
      <c r="D28" s="495">
        <v>1.2653970000000001</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1.597156</v>
      </c>
      <c r="D29" s="495">
        <v>1.597172</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1.8129390000000001</v>
      </c>
      <c r="D30" s="495">
        <v>1.8129839999999999</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2.0090789999999998</v>
      </c>
      <c r="D31" s="495">
        <v>2.0090270000000001</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2.095072</v>
      </c>
      <c r="D32" s="495">
        <v>2.095078</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2.020111</v>
      </c>
      <c r="D33" s="495">
        <v>2.020124</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2.1888019999999999</v>
      </c>
      <c r="D34" s="495">
        <v>2.1888130000000001</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2.3227509999999998</v>
      </c>
      <c r="D35" s="495">
        <v>2.322743</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2.3371770000000001</v>
      </c>
      <c r="D36" s="495">
        <v>2.3371309999999998</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2.1944509999999999</v>
      </c>
      <c r="D37" s="495">
        <v>2.1944889999999999</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1.9867360000000001</v>
      </c>
      <c r="D38" s="495">
        <v>1.986783</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1.796478</v>
      </c>
      <c r="D39" s="495">
        <v>1.7964100000000001</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1.773695</v>
      </c>
      <c r="D40" s="495">
        <v>1.7736130000000001</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1.912193</v>
      </c>
      <c r="D41" s="495">
        <v>1.9123749999999999</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1.5197000000000001</v>
      </c>
      <c r="D42" s="495">
        <v>1.5198039999999999</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1.3602799999999999</v>
      </c>
      <c r="D43" s="495">
        <v>1.360182</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1.1594580000000001</v>
      </c>
      <c r="D44" s="495">
        <v>1.1593039999999999</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1.0636190000000001</v>
      </c>
      <c r="D45" s="495">
        <v>1.063982</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2.1626919999999998</v>
      </c>
      <c r="D46" s="495">
        <v>2.163144</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3.100981</v>
      </c>
      <c r="D47" s="495">
        <v>3.1003159999999998</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4.3295320000000004</v>
      </c>
      <c r="D48" s="495">
        <v>4.3291009999999996</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5.7453770000000004</v>
      </c>
      <c r="D49" s="495">
        <v>5.7458280000000004</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6.6207539999999998</v>
      </c>
      <c r="D50" s="495">
        <v>6.6210699999999996</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7.4314920000000004</v>
      </c>
      <c r="D51" s="495">
        <v>7.4314710000000002</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7.7201709999999997</v>
      </c>
      <c r="D52" s="495">
        <v>7.7196930000000004</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7.3674439999999999</v>
      </c>
      <c r="D53" s="495">
        <v>7.3675269999999999</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6.4150020000000003</v>
      </c>
      <c r="D54" s="495">
        <v>6.4151769999999999</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5.3623440000000002</v>
      </c>
      <c r="D55" s="495">
        <v>5.362482</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4.4100400000000004</v>
      </c>
      <c r="D56" s="495">
        <v>4.4092200000000004</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3.7401219999999999</v>
      </c>
      <c r="D57" s="495">
        <v>3.740335</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3.480267</v>
      </c>
      <c r="D58" s="495">
        <v>3.4801989999999998</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3.175046</v>
      </c>
      <c r="D59" s="495">
        <v>3.2890809999999999</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2.9891540000000001</v>
      </c>
      <c r="D60" s="498">
        <v>3.2125789999999999</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2.8607019999999999</v>
      </c>
      <c r="D61" s="495">
        <v>3.0319859999999998</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2.7443460000000002</v>
      </c>
      <c r="D62" s="495">
        <v>2.8347370000000001</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2.878501</v>
      </c>
      <c r="D63" s="495">
        <v>2.6325539999999998</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3.0159760000000002</v>
      </c>
      <c r="D64" s="495">
        <v>2.4066809999999998</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3.0681539999999998</v>
      </c>
      <c r="D65" s="495">
        <v>2.3643550000000002</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3.1057510000000002</v>
      </c>
      <c r="D66" s="495">
        <v>2.3501370000000001</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3.034106</v>
      </c>
      <c r="D67" s="495">
        <v>2.3756360000000001</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2.91032</v>
      </c>
      <c r="D68" s="495">
        <v>2.3955220000000002</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2.812916</v>
      </c>
      <c r="D69" s="495">
        <v>2.359883</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2.6802220000000001</v>
      </c>
      <c r="D70" s="495">
        <v>2.3093140000000001</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2.5325190000000002</v>
      </c>
      <c r="D71" s="495">
        <v>2.274019</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2.4105240000000001</v>
      </c>
      <c r="D72" s="495">
        <v>2.2639149999999999</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2.3244600000000002</v>
      </c>
      <c r="D73" s="495">
        <v>2.2588780000000002</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2.2739959999999999</v>
      </c>
      <c r="D74" s="495">
        <v>2.2588780000000002</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2.2588780000000002</v>
      </c>
      <c r="D75" s="495">
        <v>2.2587709999999999</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2.2588780000000002</v>
      </c>
      <c r="D76" s="495">
        <v>2.2583160000000002</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2.2588780000000002</v>
      </c>
      <c r="D77" s="495">
        <v>2.257171</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2.2588780000000002</v>
      </c>
      <c r="D78" s="495">
        <v>2.254915</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A4A0-90A7-4252-A326-13B664219151}">
  <dimension ref="B1:Z1001"/>
  <sheetViews>
    <sheetView showGridLines="0" workbookViewId="0">
      <selection activeCell="I29" sqref="I29"/>
    </sheetView>
  </sheetViews>
  <sheetFormatPr defaultRowHeight="15"/>
  <cols>
    <col min="2" max="2" width="11.28515625" customWidth="1"/>
    <col min="3" max="3" width="14.42578125" customWidth="1"/>
    <col min="4" max="4" width="13.85546875" customWidth="1"/>
    <col min="5" max="5" width="14" customWidth="1"/>
  </cols>
  <sheetData>
    <row r="1" spans="2:26" ht="16.5">
      <c r="B1" s="1" t="s">
        <v>111</v>
      </c>
      <c r="C1" s="2"/>
      <c r="D1" s="2"/>
      <c r="E1" s="2"/>
      <c r="F1" s="2"/>
      <c r="G1" s="2"/>
      <c r="H1" s="1"/>
      <c r="I1" s="3"/>
      <c r="J1" s="3"/>
      <c r="K1" s="3"/>
      <c r="L1" s="3"/>
      <c r="M1" s="3"/>
      <c r="N1" s="3"/>
      <c r="O1" s="3"/>
      <c r="P1" s="3"/>
      <c r="Q1" s="3"/>
      <c r="R1" s="3"/>
      <c r="S1" s="3"/>
      <c r="T1" s="3"/>
      <c r="U1" s="3"/>
      <c r="V1" s="3"/>
      <c r="W1" s="3"/>
      <c r="X1" s="3"/>
      <c r="Y1" s="3"/>
      <c r="Z1" s="3"/>
    </row>
    <row r="2" spans="2:26" ht="16.5">
      <c r="B2" s="2" t="s">
        <v>109</v>
      </c>
      <c r="C2" s="2"/>
      <c r="D2" s="2"/>
      <c r="E2" s="2"/>
      <c r="F2" s="2"/>
      <c r="G2" s="1"/>
      <c r="H2" s="1"/>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33">
      <c r="B4" s="4"/>
      <c r="C4" s="521" t="s">
        <v>130</v>
      </c>
      <c r="D4" s="521" t="s">
        <v>128</v>
      </c>
      <c r="E4" s="521" t="s">
        <v>129</v>
      </c>
      <c r="F4" s="4"/>
      <c r="G4" s="4"/>
      <c r="H4" s="4"/>
      <c r="I4" s="4"/>
      <c r="J4" s="4"/>
      <c r="K4" s="4"/>
      <c r="L4" s="4"/>
      <c r="M4" s="4"/>
      <c r="N4" s="4"/>
      <c r="O4" s="4"/>
      <c r="P4" s="4"/>
      <c r="Q4" s="4"/>
      <c r="R4" s="4"/>
      <c r="S4" s="4"/>
      <c r="T4" s="4"/>
      <c r="U4" s="4"/>
      <c r="V4" s="4"/>
      <c r="W4" s="4"/>
      <c r="X4" s="4"/>
      <c r="Y4" s="4"/>
      <c r="Z4" s="4"/>
    </row>
    <row r="5" spans="2:26" ht="49.5">
      <c r="B5" s="4"/>
      <c r="C5" s="101" t="s">
        <v>112</v>
      </c>
      <c r="D5" s="101" t="s">
        <v>112</v>
      </c>
      <c r="E5" s="101" t="s">
        <v>112</v>
      </c>
      <c r="F5" s="4"/>
      <c r="G5" s="4"/>
      <c r="H5" s="4"/>
      <c r="I5" s="4"/>
      <c r="J5" s="4"/>
      <c r="K5" s="4"/>
      <c r="L5" s="4"/>
      <c r="M5" s="4"/>
      <c r="N5" s="4"/>
      <c r="O5" s="4"/>
      <c r="P5" s="4"/>
      <c r="Q5" s="4"/>
      <c r="R5" s="4"/>
      <c r="S5" s="4"/>
      <c r="T5" s="4"/>
      <c r="U5" s="4"/>
      <c r="V5" s="4"/>
      <c r="W5" s="4"/>
      <c r="X5" s="4"/>
      <c r="Y5" s="4"/>
      <c r="Z5" s="4"/>
    </row>
    <row r="6" spans="2:26" ht="16.5">
      <c r="B6" s="25">
        <v>45658</v>
      </c>
      <c r="C6" s="495">
        <v>100</v>
      </c>
      <c r="D6" s="495">
        <v>100</v>
      </c>
      <c r="E6" s="495">
        <v>100</v>
      </c>
      <c r="F6" s="6"/>
      <c r="G6" s="6"/>
      <c r="H6" s="6"/>
      <c r="I6" s="6"/>
      <c r="J6" s="6"/>
      <c r="K6" s="25"/>
      <c r="L6" s="6"/>
      <c r="M6" s="6"/>
      <c r="N6" s="6"/>
      <c r="O6" s="6"/>
      <c r="P6" s="6"/>
      <c r="Q6" s="6"/>
      <c r="R6" s="6"/>
      <c r="S6" s="6"/>
      <c r="T6" s="6"/>
      <c r="U6" s="6"/>
      <c r="V6" s="6"/>
      <c r="W6" s="6"/>
      <c r="X6" s="6"/>
      <c r="Y6" s="6"/>
      <c r="Z6" s="6"/>
    </row>
    <row r="7" spans="2:26" ht="16.5">
      <c r="B7" s="25">
        <v>45659</v>
      </c>
      <c r="C7" s="495">
        <v>100</v>
      </c>
      <c r="D7" s="495">
        <v>100</v>
      </c>
      <c r="E7" s="495">
        <v>100</v>
      </c>
      <c r="F7" s="6"/>
      <c r="G7" s="6"/>
      <c r="H7" s="6"/>
      <c r="I7" s="6"/>
      <c r="J7" s="6"/>
      <c r="K7" s="25"/>
      <c r="L7" s="6"/>
      <c r="M7" s="6"/>
      <c r="N7" s="6"/>
      <c r="O7" s="6"/>
      <c r="P7" s="6"/>
      <c r="Q7" s="6"/>
      <c r="R7" s="6"/>
      <c r="S7" s="6"/>
      <c r="T7" s="6"/>
      <c r="U7" s="6"/>
      <c r="V7" s="6"/>
      <c r="W7" s="6"/>
      <c r="X7" s="6"/>
      <c r="Y7" s="6"/>
      <c r="Z7" s="6"/>
    </row>
    <row r="8" spans="2:26" ht="16.5">
      <c r="B8" s="25">
        <v>45660</v>
      </c>
      <c r="C8" s="495">
        <v>101.13496513058922</v>
      </c>
      <c r="D8" s="495">
        <v>100</v>
      </c>
      <c r="E8" s="495">
        <v>100.65645514223193</v>
      </c>
      <c r="F8" s="6"/>
      <c r="G8" s="6"/>
      <c r="H8" s="6"/>
      <c r="I8" s="6"/>
      <c r="J8" s="6"/>
      <c r="K8" s="25"/>
      <c r="L8" s="6"/>
      <c r="M8" s="6"/>
      <c r="N8" s="6"/>
      <c r="O8" s="6"/>
      <c r="P8" s="6"/>
      <c r="Q8" s="6"/>
      <c r="R8" s="6"/>
      <c r="S8" s="6"/>
      <c r="T8" s="6"/>
      <c r="U8" s="6"/>
      <c r="V8" s="6"/>
      <c r="W8" s="6"/>
      <c r="X8" s="6"/>
      <c r="Y8" s="6"/>
      <c r="Z8" s="6"/>
    </row>
    <row r="9" spans="2:26" ht="16.5">
      <c r="B9" s="25">
        <v>45663</v>
      </c>
      <c r="C9" s="495">
        <v>100.58799398331739</v>
      </c>
      <c r="D9" s="495">
        <v>99.122807017543863</v>
      </c>
      <c r="E9" s="495">
        <v>101.09409190371991</v>
      </c>
      <c r="F9" s="6"/>
      <c r="G9" s="6"/>
      <c r="H9" s="6"/>
      <c r="I9" s="6"/>
      <c r="J9" s="6"/>
      <c r="K9" s="25"/>
      <c r="L9" s="6"/>
      <c r="M9" s="6"/>
      <c r="N9" s="6"/>
      <c r="O9" s="6"/>
      <c r="P9" s="6"/>
      <c r="Q9" s="6"/>
      <c r="R9" s="6"/>
      <c r="S9" s="6"/>
      <c r="T9" s="6"/>
      <c r="U9" s="6"/>
      <c r="V9" s="6"/>
      <c r="W9" s="6"/>
      <c r="X9" s="6"/>
      <c r="Y9" s="6"/>
      <c r="Z9" s="6"/>
    </row>
    <row r="10" spans="2:26" ht="16.5">
      <c r="B10" s="25">
        <v>45664</v>
      </c>
      <c r="C10" s="495">
        <v>101.53151921236156</v>
      </c>
      <c r="D10" s="495">
        <v>100.21929824561404</v>
      </c>
      <c r="E10" s="495">
        <v>102.18818380743981</v>
      </c>
      <c r="F10" s="6"/>
      <c r="G10" s="6"/>
      <c r="H10" s="6"/>
      <c r="I10" s="6"/>
      <c r="J10" s="6"/>
      <c r="K10" s="25"/>
      <c r="L10" s="6"/>
      <c r="M10" s="6"/>
      <c r="N10" s="6"/>
      <c r="O10" s="6"/>
      <c r="P10" s="6"/>
      <c r="Q10" s="6"/>
      <c r="R10" s="6"/>
      <c r="S10" s="6"/>
      <c r="T10" s="6"/>
      <c r="U10" s="6"/>
      <c r="V10" s="6"/>
      <c r="W10" s="6"/>
      <c r="X10" s="6"/>
      <c r="Y10" s="6"/>
      <c r="Z10" s="6"/>
    </row>
    <row r="11" spans="2:26" ht="16.5">
      <c r="B11" s="25">
        <v>45665</v>
      </c>
      <c r="C11" s="495">
        <v>100.25981129495405</v>
      </c>
      <c r="D11" s="495">
        <v>101.53508771929825</v>
      </c>
      <c r="E11" s="495">
        <v>102.18818380743981</v>
      </c>
      <c r="F11" s="6"/>
      <c r="G11" s="6"/>
      <c r="H11" s="6"/>
      <c r="I11" s="6"/>
      <c r="J11" s="6"/>
      <c r="K11" s="25"/>
      <c r="L11" s="6"/>
      <c r="M11" s="6"/>
      <c r="N11" s="6"/>
      <c r="O11" s="6"/>
      <c r="P11" s="6"/>
      <c r="Q11" s="6"/>
      <c r="R11" s="6"/>
      <c r="S11" s="6"/>
      <c r="T11" s="6"/>
      <c r="U11" s="6"/>
      <c r="V11" s="6"/>
      <c r="W11" s="6"/>
      <c r="X11" s="6"/>
      <c r="Y11" s="6"/>
      <c r="Z11" s="6"/>
    </row>
    <row r="12" spans="2:26" ht="16.5">
      <c r="B12" s="25">
        <v>45666</v>
      </c>
      <c r="C12" s="495">
        <v>101.08026801586216</v>
      </c>
      <c r="D12" s="495">
        <v>102.63157894736842</v>
      </c>
      <c r="E12" s="495">
        <v>102.4070021881838</v>
      </c>
      <c r="F12" s="6"/>
      <c r="G12" s="6"/>
      <c r="H12" s="6"/>
      <c r="I12" s="6"/>
      <c r="J12" s="6"/>
      <c r="K12" s="25"/>
      <c r="L12" s="6"/>
      <c r="M12" s="6"/>
      <c r="N12" s="6"/>
      <c r="O12" s="6"/>
      <c r="P12" s="6"/>
      <c r="Q12" s="6"/>
      <c r="R12" s="6"/>
      <c r="S12" s="6"/>
      <c r="T12" s="6"/>
      <c r="U12" s="6"/>
      <c r="V12" s="6"/>
      <c r="W12" s="6"/>
      <c r="X12" s="6"/>
      <c r="Y12" s="6"/>
      <c r="Z12" s="6"/>
    </row>
    <row r="13" spans="2:26" ht="16.5">
      <c r="B13" s="25">
        <v>45667</v>
      </c>
      <c r="C13" s="495">
        <v>104.70395186653889</v>
      </c>
      <c r="D13" s="495">
        <v>102.41228070175438</v>
      </c>
      <c r="E13" s="495">
        <v>104.37636761487963</v>
      </c>
      <c r="F13" s="6"/>
      <c r="G13" s="6"/>
      <c r="H13" s="6"/>
      <c r="I13" s="6"/>
      <c r="J13" s="6"/>
      <c r="K13" s="25"/>
      <c r="L13" s="6"/>
      <c r="M13" s="6"/>
      <c r="N13" s="6"/>
      <c r="O13" s="6"/>
      <c r="P13" s="6"/>
      <c r="Q13" s="6"/>
      <c r="R13" s="6"/>
      <c r="S13" s="6"/>
      <c r="T13" s="6"/>
      <c r="U13" s="6"/>
      <c r="V13" s="6"/>
      <c r="W13" s="6"/>
      <c r="X13" s="6"/>
      <c r="Y13" s="6"/>
      <c r="Z13" s="6"/>
    </row>
    <row r="14" spans="2:26" ht="16.5">
      <c r="B14" s="25">
        <v>45670</v>
      </c>
      <c r="C14" s="495">
        <v>107.7806645699438</v>
      </c>
      <c r="D14" s="495">
        <v>103.07017543859651</v>
      </c>
      <c r="E14" s="495">
        <v>104.81400437636761</v>
      </c>
      <c r="F14" s="6"/>
      <c r="G14" s="6"/>
      <c r="H14" s="6"/>
      <c r="I14" s="6"/>
      <c r="J14" s="6"/>
      <c r="K14" s="25"/>
      <c r="L14" s="6"/>
      <c r="M14" s="6"/>
      <c r="N14" s="6"/>
      <c r="O14" s="6"/>
      <c r="P14" s="6"/>
      <c r="Q14" s="6"/>
      <c r="R14" s="6"/>
      <c r="S14" s="6"/>
      <c r="T14" s="6"/>
      <c r="U14" s="6"/>
      <c r="V14" s="6"/>
      <c r="W14" s="6"/>
      <c r="X14" s="6"/>
      <c r="Y14" s="6"/>
      <c r="Z14" s="6"/>
    </row>
    <row r="15" spans="2:26" ht="16.5">
      <c r="B15" s="25">
        <v>45671</v>
      </c>
      <c r="C15" s="495">
        <v>105.97565978394641</v>
      </c>
      <c r="D15" s="495">
        <v>104.16666666666667</v>
      </c>
      <c r="E15" s="495">
        <v>104.59518599562362</v>
      </c>
      <c r="F15" s="6"/>
      <c r="G15" s="6"/>
      <c r="H15" s="6"/>
      <c r="I15" s="6"/>
      <c r="J15" s="6"/>
      <c r="K15" s="25"/>
      <c r="L15" s="6"/>
      <c r="M15" s="6"/>
      <c r="N15" s="6"/>
      <c r="O15" s="6"/>
      <c r="P15" s="6"/>
      <c r="Q15" s="6"/>
      <c r="R15" s="6"/>
      <c r="S15" s="6"/>
      <c r="T15" s="6"/>
      <c r="U15" s="6"/>
      <c r="V15" s="6"/>
      <c r="W15" s="6"/>
      <c r="X15" s="6"/>
      <c r="Y15" s="6"/>
      <c r="Z15" s="6"/>
    </row>
    <row r="16" spans="2:26" ht="16.5">
      <c r="B16" s="25">
        <v>45672</v>
      </c>
      <c r="C16" s="495">
        <v>109.44892656912349</v>
      </c>
      <c r="D16" s="495">
        <v>106.14035087719299</v>
      </c>
      <c r="E16" s="495">
        <v>101.96936542669583</v>
      </c>
      <c r="F16" s="6"/>
      <c r="G16" s="6"/>
      <c r="H16" s="6"/>
      <c r="I16" s="6"/>
      <c r="J16" s="6"/>
      <c r="K16" s="25"/>
      <c r="L16" s="6"/>
      <c r="M16" s="6"/>
      <c r="N16" s="6"/>
      <c r="O16" s="6"/>
      <c r="P16" s="6"/>
      <c r="Q16" s="6"/>
      <c r="R16" s="6"/>
      <c r="S16" s="6"/>
      <c r="T16" s="6"/>
      <c r="U16" s="6"/>
      <c r="V16" s="6"/>
      <c r="W16" s="6"/>
      <c r="X16" s="6"/>
      <c r="Y16" s="6"/>
      <c r="Z16" s="6"/>
    </row>
    <row r="17" spans="2:26" ht="16.5">
      <c r="B17" s="25">
        <v>45673</v>
      </c>
      <c r="C17" s="495">
        <v>107.58922466839876</v>
      </c>
      <c r="D17" s="495">
        <v>104.38596491228071</v>
      </c>
      <c r="E17" s="495">
        <v>100.87527352297595</v>
      </c>
      <c r="F17" s="6"/>
      <c r="G17" s="6"/>
      <c r="H17" s="6"/>
      <c r="I17" s="6"/>
      <c r="J17" s="6"/>
      <c r="K17" s="25"/>
      <c r="L17" s="6"/>
      <c r="M17" s="6"/>
      <c r="N17" s="6"/>
      <c r="O17" s="6"/>
      <c r="P17" s="6"/>
      <c r="Q17" s="6"/>
      <c r="R17" s="6"/>
      <c r="S17" s="6"/>
      <c r="T17" s="6"/>
      <c r="U17" s="6"/>
      <c r="V17" s="6"/>
      <c r="W17" s="6"/>
      <c r="X17" s="6"/>
      <c r="Y17" s="6"/>
      <c r="Z17" s="6"/>
    </row>
    <row r="18" spans="2:26" ht="16.5">
      <c r="B18" s="25">
        <v>45674</v>
      </c>
      <c r="C18" s="495">
        <v>106.49528237385478</v>
      </c>
      <c r="D18" s="495">
        <v>103.72807017543862</v>
      </c>
      <c r="E18" s="495">
        <v>100.87527352297595</v>
      </c>
      <c r="F18" s="6"/>
      <c r="G18" s="6"/>
      <c r="H18" s="6"/>
      <c r="I18" s="6"/>
      <c r="J18" s="6"/>
      <c r="K18" s="25"/>
      <c r="L18" s="6"/>
      <c r="M18" s="6"/>
      <c r="N18" s="6"/>
      <c r="O18" s="6"/>
      <c r="P18" s="6"/>
      <c r="Q18" s="6"/>
      <c r="R18" s="6"/>
      <c r="S18" s="6"/>
      <c r="T18" s="6"/>
      <c r="U18" s="6"/>
      <c r="V18" s="6"/>
      <c r="W18" s="6"/>
      <c r="X18" s="6"/>
      <c r="Y18" s="6"/>
      <c r="Z18" s="6"/>
    </row>
    <row r="19" spans="2:26" ht="16.5">
      <c r="B19" s="25">
        <v>45677</v>
      </c>
      <c r="C19" s="495"/>
      <c r="D19" s="495">
        <v>104.38596491228071</v>
      </c>
      <c r="E19" s="495"/>
      <c r="F19" s="6"/>
      <c r="G19" s="6"/>
      <c r="H19" s="6"/>
      <c r="I19" s="6"/>
      <c r="J19" s="6"/>
      <c r="K19" s="25"/>
      <c r="L19" s="6"/>
      <c r="M19" s="6"/>
      <c r="N19" s="6"/>
      <c r="O19" s="6"/>
      <c r="P19" s="6"/>
      <c r="Q19" s="6"/>
      <c r="R19" s="6"/>
      <c r="S19" s="6"/>
      <c r="T19" s="6"/>
      <c r="U19" s="6"/>
      <c r="V19" s="6"/>
      <c r="W19" s="6"/>
      <c r="X19" s="6"/>
      <c r="Y19" s="6"/>
      <c r="Z19" s="6"/>
    </row>
    <row r="20" spans="2:26" ht="16.5">
      <c r="B20" s="25">
        <v>45678</v>
      </c>
      <c r="C20" s="495">
        <v>103.77410091617666</v>
      </c>
      <c r="D20" s="495">
        <v>103.28947368421053</v>
      </c>
      <c r="E20" s="495">
        <v>100</v>
      </c>
      <c r="F20" s="6"/>
      <c r="G20" s="6"/>
      <c r="H20" s="6"/>
      <c r="I20" s="6"/>
      <c r="J20" s="6"/>
      <c r="K20" s="25"/>
      <c r="L20" s="6"/>
      <c r="M20" s="6"/>
      <c r="N20" s="6"/>
      <c r="O20" s="6"/>
      <c r="P20" s="6"/>
      <c r="Q20" s="6"/>
      <c r="R20" s="6"/>
      <c r="S20" s="6"/>
      <c r="T20" s="6"/>
      <c r="U20" s="6"/>
      <c r="V20" s="6"/>
      <c r="W20" s="6"/>
      <c r="X20" s="6"/>
      <c r="Y20" s="6"/>
      <c r="Z20" s="6"/>
    </row>
    <row r="21" spans="2:26" ht="16.5">
      <c r="B21" s="25">
        <v>45679</v>
      </c>
      <c r="C21" s="495">
        <v>103.15875837549568</v>
      </c>
      <c r="D21" s="495">
        <v>101.97368421052633</v>
      </c>
      <c r="E21" s="495">
        <v>100.65645514223193</v>
      </c>
      <c r="F21" s="6"/>
      <c r="G21" s="6"/>
      <c r="H21" s="6"/>
      <c r="I21" s="6"/>
      <c r="J21" s="6"/>
      <c r="K21" s="25"/>
      <c r="L21" s="6"/>
      <c r="M21" s="6"/>
      <c r="N21" s="6"/>
      <c r="O21" s="6"/>
      <c r="P21" s="6"/>
      <c r="Q21" s="6"/>
      <c r="R21" s="6"/>
      <c r="S21" s="6"/>
      <c r="T21" s="6"/>
      <c r="U21" s="6"/>
      <c r="V21" s="6"/>
      <c r="W21" s="6"/>
      <c r="X21" s="6"/>
      <c r="Y21" s="6"/>
      <c r="Z21" s="6"/>
    </row>
    <row r="22" spans="2:26" ht="16.5">
      <c r="B22" s="25">
        <v>45680</v>
      </c>
      <c r="C22" s="495">
        <v>102.03746752358813</v>
      </c>
      <c r="D22" s="495">
        <v>102.63157894736842</v>
      </c>
      <c r="E22" s="495">
        <v>101.75054704595186</v>
      </c>
      <c r="F22" s="6"/>
      <c r="G22" s="6"/>
      <c r="H22" s="6"/>
      <c r="I22" s="6"/>
      <c r="J22" s="6"/>
      <c r="K22" s="25"/>
      <c r="L22" s="6"/>
      <c r="M22" s="6"/>
      <c r="N22" s="6"/>
      <c r="O22" s="6"/>
      <c r="P22" s="6"/>
      <c r="Q22" s="6"/>
      <c r="R22" s="6"/>
      <c r="S22" s="6"/>
      <c r="T22" s="6"/>
      <c r="U22" s="6"/>
      <c r="V22" s="6"/>
      <c r="W22" s="6"/>
      <c r="X22" s="6"/>
      <c r="Y22" s="6"/>
      <c r="Z22" s="6"/>
    </row>
    <row r="23" spans="2:26" ht="16.5">
      <c r="B23" s="25">
        <v>45681</v>
      </c>
      <c r="C23" s="495">
        <v>102.09216463831534</v>
      </c>
      <c r="D23" s="495">
        <v>102.19298245614037</v>
      </c>
      <c r="E23" s="495">
        <v>101.3129102844639</v>
      </c>
      <c r="F23" s="6"/>
      <c r="G23" s="6"/>
      <c r="H23" s="6"/>
      <c r="I23" s="6"/>
      <c r="J23" s="6"/>
      <c r="K23" s="25"/>
      <c r="L23" s="6"/>
      <c r="M23" s="6"/>
      <c r="N23" s="6"/>
      <c r="O23" s="6"/>
      <c r="P23" s="6"/>
      <c r="Q23" s="6"/>
      <c r="R23" s="6"/>
      <c r="S23" s="6"/>
      <c r="T23" s="6"/>
      <c r="U23" s="6"/>
      <c r="V23" s="6"/>
      <c r="W23" s="6"/>
      <c r="X23" s="6"/>
      <c r="Y23" s="6"/>
      <c r="Z23" s="6"/>
    </row>
    <row r="24" spans="2:26" ht="16.5">
      <c r="B24" s="25">
        <v>45684</v>
      </c>
      <c r="C24" s="495">
        <v>100.0546971147272</v>
      </c>
      <c r="D24" s="495">
        <v>101.53508771929825</v>
      </c>
      <c r="E24" s="495">
        <v>99.124726477024069</v>
      </c>
      <c r="F24" s="6"/>
      <c r="G24" s="6"/>
      <c r="H24" s="6"/>
      <c r="I24" s="6"/>
      <c r="J24" s="6"/>
      <c r="K24" s="25"/>
      <c r="L24" s="6"/>
      <c r="M24" s="6"/>
      <c r="N24" s="6"/>
      <c r="O24" s="6"/>
      <c r="P24" s="6"/>
      <c r="Q24" s="6"/>
      <c r="R24" s="6"/>
      <c r="S24" s="6"/>
      <c r="T24" s="6"/>
      <c r="U24" s="6"/>
      <c r="V24" s="6"/>
      <c r="W24" s="6"/>
      <c r="X24" s="6"/>
      <c r="Y24" s="6"/>
      <c r="Z24" s="6"/>
    </row>
    <row r="25" spans="2:26" ht="16.5">
      <c r="B25" s="25">
        <v>45685</v>
      </c>
      <c r="C25" s="495">
        <v>100.87515383563516</v>
      </c>
      <c r="D25" s="495">
        <v>99.780701754385973</v>
      </c>
      <c r="E25" s="495">
        <v>99.56236323851202</v>
      </c>
      <c r="F25" s="6"/>
      <c r="G25" s="6"/>
      <c r="H25" s="6"/>
      <c r="I25" s="6"/>
      <c r="J25" s="6"/>
      <c r="K25" s="25"/>
      <c r="L25" s="6"/>
      <c r="M25" s="6"/>
      <c r="N25" s="6"/>
      <c r="O25" s="6"/>
      <c r="P25" s="6"/>
      <c r="Q25" s="6"/>
      <c r="R25" s="6"/>
      <c r="S25" s="6"/>
      <c r="T25" s="6"/>
      <c r="U25" s="6"/>
      <c r="V25" s="6"/>
      <c r="W25" s="6"/>
      <c r="X25" s="6"/>
      <c r="Y25" s="6"/>
      <c r="Z25" s="6"/>
    </row>
    <row r="26" spans="2:26" ht="16.5">
      <c r="B26" s="25">
        <v>45686</v>
      </c>
      <c r="C26" s="495">
        <v>99.30261178722823</v>
      </c>
      <c r="D26" s="495">
        <v>100</v>
      </c>
      <c r="E26" s="495">
        <v>99.56236323851202</v>
      </c>
      <c r="F26" s="6"/>
      <c r="G26" s="6"/>
      <c r="H26" s="6"/>
      <c r="I26" s="6"/>
      <c r="J26" s="6"/>
      <c r="K26" s="25"/>
      <c r="L26" s="6"/>
      <c r="M26" s="6"/>
      <c r="N26" s="6"/>
      <c r="O26" s="6"/>
      <c r="P26" s="6"/>
      <c r="Q26" s="6"/>
      <c r="R26" s="6"/>
      <c r="S26" s="6"/>
      <c r="T26" s="6"/>
      <c r="U26" s="6"/>
      <c r="V26" s="6"/>
      <c r="W26" s="6"/>
      <c r="X26" s="6"/>
      <c r="Y26" s="6"/>
      <c r="Z26" s="6"/>
    </row>
    <row r="27" spans="2:26" ht="16.5">
      <c r="B27" s="25">
        <v>45687</v>
      </c>
      <c r="C27" s="495">
        <v>99.453028852728025</v>
      </c>
      <c r="D27" s="495">
        <v>100</v>
      </c>
      <c r="E27" s="495">
        <v>98.905908096280072</v>
      </c>
      <c r="F27" s="6"/>
      <c r="G27" s="6"/>
      <c r="H27" s="6"/>
      <c r="I27" s="6"/>
      <c r="J27" s="6"/>
      <c r="K27" s="25"/>
      <c r="L27" s="6"/>
      <c r="M27" s="6"/>
      <c r="N27" s="6"/>
      <c r="O27" s="6"/>
      <c r="P27" s="6"/>
      <c r="Q27" s="6"/>
      <c r="R27" s="6"/>
      <c r="S27" s="6"/>
      <c r="T27" s="6"/>
      <c r="U27" s="6"/>
      <c r="V27" s="6"/>
      <c r="W27" s="6"/>
      <c r="X27" s="6"/>
      <c r="Y27" s="6"/>
      <c r="Z27" s="6"/>
    </row>
    <row r="28" spans="2:26" ht="16.5">
      <c r="B28" s="25">
        <v>45688</v>
      </c>
      <c r="C28" s="495">
        <v>99.17954327909203</v>
      </c>
      <c r="D28" s="495">
        <v>99.780701754385973</v>
      </c>
      <c r="E28" s="495">
        <v>100.21881838074398</v>
      </c>
      <c r="F28" s="6"/>
      <c r="G28" s="6"/>
      <c r="H28" s="6"/>
      <c r="I28" s="6"/>
      <c r="J28" s="6"/>
      <c r="K28" s="25"/>
      <c r="L28" s="6"/>
      <c r="M28" s="6"/>
      <c r="N28" s="6"/>
      <c r="O28" s="6"/>
      <c r="P28" s="6"/>
      <c r="Q28" s="6"/>
      <c r="R28" s="6"/>
      <c r="S28" s="6"/>
      <c r="T28" s="6"/>
      <c r="U28" s="6"/>
      <c r="V28" s="6"/>
      <c r="W28" s="6"/>
      <c r="X28" s="6"/>
      <c r="Y28" s="6"/>
      <c r="Z28" s="6"/>
    </row>
    <row r="29" spans="2:26" ht="16.5">
      <c r="B29" s="25">
        <v>45691</v>
      </c>
      <c r="C29" s="495">
        <v>100.04102283604539</v>
      </c>
      <c r="D29" s="495">
        <v>100.87719298245614</v>
      </c>
      <c r="E29" s="495">
        <v>99.343544857768052</v>
      </c>
      <c r="F29" s="6"/>
      <c r="G29" s="6"/>
      <c r="H29" s="6"/>
      <c r="I29" s="6"/>
      <c r="J29" s="6"/>
      <c r="K29" s="25"/>
      <c r="L29" s="6"/>
      <c r="M29" s="6"/>
      <c r="N29" s="6"/>
      <c r="O29" s="6"/>
      <c r="P29" s="6"/>
      <c r="Q29" s="6"/>
      <c r="R29" s="6"/>
      <c r="S29" s="6"/>
      <c r="T29" s="6"/>
      <c r="U29" s="6"/>
      <c r="V29" s="6"/>
      <c r="W29" s="6"/>
      <c r="X29" s="6"/>
      <c r="Y29" s="6"/>
      <c r="Z29" s="6"/>
    </row>
    <row r="30" spans="2:26" ht="16.5">
      <c r="B30" s="25">
        <v>45692</v>
      </c>
      <c r="C30" s="495">
        <v>99.412006016682625</v>
      </c>
      <c r="D30" s="495">
        <v>100</v>
      </c>
      <c r="E30" s="495">
        <v>98.905908096280072</v>
      </c>
      <c r="F30" s="6"/>
      <c r="G30" s="6"/>
      <c r="H30" s="6"/>
      <c r="I30" s="6"/>
      <c r="J30" s="6"/>
      <c r="K30" s="25"/>
      <c r="L30" s="6"/>
      <c r="M30" s="6"/>
      <c r="N30" s="6"/>
      <c r="O30" s="6"/>
      <c r="P30" s="6"/>
      <c r="Q30" s="6"/>
      <c r="R30" s="6"/>
      <c r="S30" s="6"/>
      <c r="T30" s="6"/>
      <c r="U30" s="6"/>
      <c r="V30" s="6"/>
      <c r="W30" s="6"/>
      <c r="X30" s="6"/>
      <c r="Y30" s="6"/>
      <c r="Z30" s="6"/>
    </row>
    <row r="31" spans="2:26" ht="16.5">
      <c r="B31" s="25">
        <v>45693</v>
      </c>
      <c r="C31" s="495">
        <v>97.128401476822106</v>
      </c>
      <c r="D31" s="495">
        <v>100.21929824561404</v>
      </c>
      <c r="E31" s="495">
        <v>96.936542669584242</v>
      </c>
      <c r="F31" s="6"/>
      <c r="G31" s="6"/>
      <c r="H31" s="6"/>
      <c r="I31" s="6"/>
      <c r="J31" s="6"/>
      <c r="K31" s="25"/>
      <c r="L31" s="6"/>
      <c r="M31" s="6"/>
      <c r="N31" s="6"/>
      <c r="O31" s="6"/>
      <c r="P31" s="6"/>
      <c r="Q31" s="6"/>
      <c r="R31" s="6"/>
      <c r="S31" s="6"/>
      <c r="T31" s="6"/>
      <c r="U31" s="6"/>
      <c r="V31" s="6"/>
      <c r="W31" s="6"/>
      <c r="X31" s="6"/>
      <c r="Y31" s="6"/>
      <c r="Z31" s="6"/>
    </row>
    <row r="32" spans="2:26" ht="16.5">
      <c r="B32" s="25">
        <v>45694</v>
      </c>
      <c r="C32" s="495">
        <v>96.554081772186521</v>
      </c>
      <c r="D32" s="495"/>
      <c r="E32" s="495">
        <v>97.374179431072207</v>
      </c>
      <c r="F32" s="6"/>
      <c r="G32" s="6"/>
      <c r="H32" s="6"/>
      <c r="I32" s="6"/>
      <c r="J32" s="6"/>
      <c r="K32" s="25"/>
      <c r="L32" s="6"/>
      <c r="M32" s="6"/>
      <c r="N32" s="6"/>
      <c r="O32" s="6"/>
      <c r="P32" s="6"/>
      <c r="Q32" s="6"/>
      <c r="R32" s="6"/>
      <c r="S32" s="6"/>
      <c r="T32" s="6"/>
      <c r="U32" s="6"/>
      <c r="V32" s="6"/>
      <c r="W32" s="6"/>
      <c r="X32" s="6"/>
      <c r="Y32" s="6"/>
      <c r="Z32" s="6"/>
    </row>
    <row r="33" spans="2:26" ht="16.5">
      <c r="B33" s="25">
        <v>45695</v>
      </c>
      <c r="C33" s="495">
        <v>97.087378640776706</v>
      </c>
      <c r="D33" s="495">
        <v>99.561403508771946</v>
      </c>
      <c r="E33" s="495">
        <v>98.249452954048138</v>
      </c>
      <c r="F33" s="6"/>
      <c r="G33" s="6"/>
      <c r="H33" s="6"/>
      <c r="I33" s="6"/>
      <c r="J33" s="6"/>
      <c r="K33" s="25"/>
      <c r="L33" s="6"/>
      <c r="M33" s="6"/>
      <c r="N33" s="6"/>
      <c r="O33" s="6"/>
      <c r="P33" s="6"/>
      <c r="Q33" s="6"/>
      <c r="R33" s="6"/>
      <c r="S33" s="6"/>
      <c r="T33" s="6"/>
      <c r="U33" s="6"/>
      <c r="V33" s="6"/>
      <c r="W33" s="6"/>
      <c r="X33" s="6"/>
      <c r="Y33" s="6"/>
      <c r="Z33" s="6"/>
    </row>
    <row r="34" spans="2:26" ht="16.5">
      <c r="B34" s="25">
        <v>45698</v>
      </c>
      <c r="C34" s="495">
        <v>98.892383426774103</v>
      </c>
      <c r="D34" s="495">
        <v>101.31578947368422</v>
      </c>
      <c r="E34" s="495">
        <v>98.687089715536089</v>
      </c>
      <c r="F34" s="6"/>
      <c r="G34" s="6"/>
      <c r="H34" s="6"/>
      <c r="I34" s="6"/>
      <c r="J34" s="6"/>
      <c r="K34" s="25"/>
      <c r="L34" s="6"/>
      <c r="M34" s="6"/>
      <c r="N34" s="6"/>
      <c r="O34" s="6"/>
      <c r="P34" s="6"/>
      <c r="Q34" s="6"/>
      <c r="R34" s="6"/>
      <c r="S34" s="6"/>
      <c r="T34" s="6"/>
      <c r="U34" s="6"/>
      <c r="V34" s="6"/>
      <c r="W34" s="6"/>
      <c r="X34" s="6"/>
      <c r="Y34" s="6"/>
      <c r="Z34" s="6"/>
    </row>
    <row r="35" spans="2:26" ht="16.5">
      <c r="B35" s="25">
        <v>45699</v>
      </c>
      <c r="C35" s="495">
        <v>100.25981129495405</v>
      </c>
      <c r="D35" s="495">
        <v>101.53508771929825</v>
      </c>
      <c r="E35" s="495">
        <v>99.343544857768052</v>
      </c>
      <c r="F35" s="6"/>
      <c r="G35" s="6"/>
      <c r="H35" s="6"/>
      <c r="I35" s="6"/>
      <c r="J35" s="6"/>
      <c r="K35" s="25"/>
      <c r="L35" s="6"/>
      <c r="M35" s="6"/>
      <c r="N35" s="6"/>
      <c r="O35" s="6"/>
      <c r="P35" s="6"/>
      <c r="Q35" s="6"/>
      <c r="R35" s="6"/>
      <c r="S35" s="6"/>
      <c r="T35" s="6"/>
      <c r="U35" s="6"/>
      <c r="V35" s="6"/>
      <c r="W35" s="6"/>
      <c r="X35" s="6"/>
      <c r="Y35" s="6"/>
      <c r="Z35" s="6"/>
    </row>
    <row r="36" spans="2:26" ht="16.5">
      <c r="B36" s="25">
        <v>45700</v>
      </c>
      <c r="C36" s="495">
        <v>97.593326952003295</v>
      </c>
      <c r="D36" s="495">
        <v>101.53508771929825</v>
      </c>
      <c r="E36" s="495">
        <v>101.09409190371991</v>
      </c>
      <c r="F36" s="6"/>
      <c r="G36" s="6"/>
      <c r="H36" s="6"/>
      <c r="I36" s="6"/>
      <c r="J36" s="6"/>
      <c r="K36" s="25"/>
      <c r="L36" s="6"/>
      <c r="M36" s="6"/>
      <c r="N36" s="6"/>
      <c r="O36" s="6"/>
      <c r="P36" s="6"/>
      <c r="Q36" s="6"/>
      <c r="R36" s="6"/>
      <c r="S36" s="6"/>
      <c r="T36" s="6"/>
      <c r="U36" s="6"/>
      <c r="V36" s="6"/>
      <c r="W36" s="6"/>
      <c r="X36" s="6"/>
      <c r="Y36" s="6"/>
      <c r="Z36" s="6"/>
    </row>
    <row r="37" spans="2:26" ht="16.5">
      <c r="B37" s="25">
        <v>45701</v>
      </c>
      <c r="C37" s="495">
        <v>97.4839327225489</v>
      </c>
      <c r="D37" s="495">
        <v>102.85087719298247</v>
      </c>
      <c r="E37" s="495">
        <v>98.905908096280072</v>
      </c>
      <c r="F37" s="6"/>
      <c r="G37" s="6"/>
      <c r="H37" s="6"/>
      <c r="I37" s="6"/>
      <c r="J37" s="6"/>
      <c r="K37" s="25"/>
      <c r="L37" s="6"/>
      <c r="M37" s="6"/>
      <c r="N37" s="6"/>
      <c r="O37" s="6"/>
      <c r="P37" s="6"/>
      <c r="Q37" s="6"/>
      <c r="R37" s="6"/>
      <c r="S37" s="6"/>
      <c r="T37" s="6"/>
      <c r="U37" s="6"/>
      <c r="V37" s="6"/>
      <c r="W37" s="6"/>
      <c r="X37" s="6"/>
      <c r="Y37" s="6"/>
      <c r="Z37" s="6"/>
    </row>
    <row r="38" spans="2:26" ht="16.5">
      <c r="B38" s="25">
        <v>45702</v>
      </c>
      <c r="C38" s="495">
        <v>96.731847395049911</v>
      </c>
      <c r="D38" s="495">
        <v>100.6578947368421</v>
      </c>
      <c r="E38" s="495">
        <v>97.811816192560158</v>
      </c>
      <c r="F38" s="6"/>
      <c r="G38" s="6"/>
      <c r="H38" s="6"/>
      <c r="I38" s="6"/>
      <c r="J38" s="6"/>
      <c r="K38" s="25"/>
      <c r="L38" s="6"/>
      <c r="M38" s="6"/>
      <c r="N38" s="6"/>
      <c r="O38" s="6"/>
      <c r="P38" s="6"/>
      <c r="Q38" s="6"/>
      <c r="R38" s="6"/>
      <c r="S38" s="6"/>
      <c r="T38" s="6"/>
      <c r="U38" s="6"/>
      <c r="V38" s="6"/>
      <c r="W38" s="6"/>
      <c r="X38" s="6"/>
      <c r="Y38" s="6"/>
      <c r="Z38" s="6"/>
    </row>
    <row r="39" spans="2:26" ht="16.5">
      <c r="B39" s="25">
        <v>45705</v>
      </c>
      <c r="C39" s="495"/>
      <c r="D39" s="495">
        <v>101.09649122807018</v>
      </c>
      <c r="E39" s="495"/>
      <c r="F39" s="6"/>
      <c r="G39" s="6"/>
      <c r="H39" s="6"/>
      <c r="I39" s="6"/>
      <c r="J39" s="6"/>
      <c r="K39" s="25"/>
      <c r="L39" s="6"/>
      <c r="M39" s="6"/>
      <c r="N39" s="6"/>
      <c r="O39" s="6"/>
      <c r="P39" s="6"/>
      <c r="Q39" s="6"/>
      <c r="R39" s="6"/>
      <c r="S39" s="6"/>
      <c r="T39" s="6"/>
      <c r="U39" s="6"/>
      <c r="V39" s="6"/>
      <c r="W39" s="6"/>
      <c r="X39" s="6"/>
      <c r="Y39" s="6"/>
      <c r="Z39" s="6"/>
    </row>
    <row r="40" spans="2:26" ht="16.5">
      <c r="B40" s="25">
        <v>45706</v>
      </c>
      <c r="C40" s="495">
        <v>98.249692328729651</v>
      </c>
      <c r="D40" s="495">
        <v>102.19298245614037</v>
      </c>
      <c r="E40" s="495">
        <v>99.56236323851202</v>
      </c>
      <c r="F40" s="6"/>
      <c r="G40" s="6"/>
      <c r="H40" s="6"/>
      <c r="I40" s="6"/>
      <c r="J40" s="6"/>
      <c r="K40" s="25"/>
      <c r="L40" s="6"/>
      <c r="M40" s="6"/>
      <c r="N40" s="6"/>
      <c r="O40" s="6"/>
      <c r="P40" s="6"/>
      <c r="Q40" s="6"/>
      <c r="R40" s="6"/>
      <c r="S40" s="6"/>
      <c r="T40" s="6"/>
      <c r="U40" s="6"/>
      <c r="V40" s="6"/>
      <c r="W40" s="6"/>
      <c r="X40" s="6"/>
      <c r="Y40" s="6"/>
      <c r="Z40" s="6"/>
    </row>
    <row r="41" spans="2:26" ht="16.5">
      <c r="B41" s="25">
        <v>45707</v>
      </c>
      <c r="C41" s="495">
        <v>98.79666347600164</v>
      </c>
      <c r="D41" s="495">
        <v>102.85087719298247</v>
      </c>
      <c r="E41" s="495">
        <v>99.124726477024069</v>
      </c>
      <c r="F41" s="6"/>
      <c r="G41" s="6"/>
      <c r="H41" s="6"/>
      <c r="I41" s="6"/>
      <c r="J41" s="6"/>
      <c r="K41" s="25"/>
      <c r="L41" s="6"/>
      <c r="M41" s="6"/>
      <c r="N41" s="6"/>
      <c r="O41" s="6"/>
      <c r="P41" s="6"/>
      <c r="Q41" s="6"/>
      <c r="R41" s="6"/>
      <c r="S41" s="6"/>
      <c r="T41" s="6"/>
      <c r="U41" s="6"/>
      <c r="V41" s="6"/>
      <c r="W41" s="6"/>
      <c r="X41" s="6"/>
      <c r="Y41" s="6"/>
      <c r="Z41" s="6"/>
    </row>
    <row r="42" spans="2:26" ht="16.5">
      <c r="B42" s="25">
        <v>45708</v>
      </c>
      <c r="C42" s="495">
        <v>99.234240393819078</v>
      </c>
      <c r="D42" s="495">
        <v>103.07017543859651</v>
      </c>
      <c r="E42" s="495">
        <v>98.468271334792107</v>
      </c>
      <c r="F42" s="6"/>
      <c r="G42" s="6"/>
      <c r="H42" s="6"/>
      <c r="I42" s="6"/>
      <c r="J42" s="6"/>
      <c r="K42" s="25"/>
      <c r="L42" s="6"/>
      <c r="M42" s="6"/>
      <c r="N42" s="6"/>
      <c r="O42" s="6"/>
      <c r="P42" s="6"/>
      <c r="Q42" s="6"/>
      <c r="R42" s="6"/>
      <c r="S42" s="6"/>
      <c r="T42" s="6"/>
      <c r="U42" s="6"/>
      <c r="V42" s="6"/>
      <c r="W42" s="6"/>
      <c r="X42" s="6"/>
      <c r="Y42" s="6"/>
      <c r="Z42" s="6"/>
    </row>
    <row r="43" spans="2:26" ht="16.5">
      <c r="B43" s="25">
        <v>45709</v>
      </c>
      <c r="C43" s="495">
        <v>96.266921919868736</v>
      </c>
      <c r="D43" s="495">
        <v>102.19298245614037</v>
      </c>
      <c r="E43" s="495">
        <v>96.717724288840259</v>
      </c>
      <c r="F43" s="6"/>
      <c r="G43" s="6"/>
      <c r="H43" s="6"/>
      <c r="I43" s="6"/>
      <c r="J43" s="6"/>
      <c r="K43" s="25"/>
      <c r="L43" s="6"/>
      <c r="M43" s="6"/>
      <c r="N43" s="6"/>
      <c r="O43" s="6"/>
      <c r="P43" s="6"/>
      <c r="Q43" s="6"/>
      <c r="R43" s="6"/>
      <c r="S43" s="6"/>
      <c r="T43" s="6"/>
      <c r="U43" s="6"/>
      <c r="V43" s="6"/>
      <c r="W43" s="6"/>
      <c r="X43" s="6"/>
      <c r="Y43" s="6"/>
      <c r="Z43" s="6"/>
    </row>
    <row r="44" spans="2:26" ht="16.5">
      <c r="B44" s="25">
        <v>45712</v>
      </c>
      <c r="C44" s="495">
        <v>96.677150280322721</v>
      </c>
      <c r="D44" s="495">
        <v>101.97368421052633</v>
      </c>
      <c r="E44" s="495">
        <v>96.280087527352293</v>
      </c>
      <c r="F44" s="6"/>
      <c r="G44" s="6"/>
      <c r="H44" s="6"/>
      <c r="I44" s="6"/>
      <c r="J44" s="6"/>
      <c r="K44" s="25"/>
      <c r="L44" s="6"/>
      <c r="M44" s="6"/>
      <c r="N44" s="6"/>
      <c r="O44" s="6"/>
      <c r="P44" s="6"/>
      <c r="Q44" s="6"/>
      <c r="R44" s="6"/>
      <c r="S44" s="6"/>
      <c r="T44" s="6"/>
      <c r="U44" s="6"/>
      <c r="V44" s="6"/>
      <c r="W44" s="6"/>
      <c r="X44" s="6"/>
      <c r="Y44" s="6"/>
      <c r="Z44" s="6"/>
    </row>
    <row r="45" spans="2:26" ht="16.5">
      <c r="B45" s="25">
        <v>45713</v>
      </c>
      <c r="C45" s="495">
        <v>94.256802953644211</v>
      </c>
      <c r="D45" s="495">
        <v>101.31578947368422</v>
      </c>
      <c r="E45" s="495">
        <v>94.091903719912466</v>
      </c>
      <c r="F45" s="6"/>
      <c r="G45" s="6"/>
      <c r="H45" s="6"/>
      <c r="I45" s="6"/>
      <c r="J45" s="6"/>
      <c r="K45" s="25"/>
      <c r="L45" s="6"/>
      <c r="M45" s="6"/>
      <c r="N45" s="6"/>
      <c r="O45" s="6"/>
      <c r="P45" s="6"/>
      <c r="Q45" s="6"/>
      <c r="R45" s="6"/>
      <c r="S45" s="6"/>
      <c r="T45" s="6"/>
      <c r="U45" s="6"/>
      <c r="V45" s="6"/>
      <c r="W45" s="6"/>
      <c r="X45" s="6"/>
      <c r="Y45" s="6"/>
      <c r="Z45" s="6"/>
    </row>
    <row r="46" spans="2:26" ht="16.5">
      <c r="B46" s="25">
        <v>45714</v>
      </c>
      <c r="C46" s="495">
        <v>93.832900314508422</v>
      </c>
      <c r="D46" s="495">
        <v>99.780701754385973</v>
      </c>
      <c r="E46" s="495">
        <v>92.997811816192552</v>
      </c>
      <c r="F46" s="6"/>
      <c r="G46" s="6"/>
      <c r="H46" s="6"/>
      <c r="I46" s="6"/>
      <c r="J46" s="6"/>
      <c r="K46" s="25"/>
      <c r="L46" s="6"/>
      <c r="M46" s="6"/>
      <c r="N46" s="6"/>
      <c r="O46" s="6"/>
      <c r="P46" s="6"/>
      <c r="Q46" s="6"/>
      <c r="R46" s="6"/>
      <c r="S46" s="6"/>
      <c r="T46" s="6"/>
      <c r="U46" s="6"/>
      <c r="V46" s="6"/>
      <c r="W46" s="6"/>
      <c r="X46" s="6"/>
      <c r="Y46" s="6"/>
      <c r="Z46" s="6"/>
    </row>
    <row r="47" spans="2:26" ht="16.5">
      <c r="B47" s="25">
        <v>45715</v>
      </c>
      <c r="C47" s="495">
        <v>96.198550526459726</v>
      </c>
      <c r="D47" s="495">
        <v>100.6578947368421</v>
      </c>
      <c r="E47" s="495">
        <v>93.873085339168483</v>
      </c>
      <c r="F47" s="6"/>
      <c r="G47" s="6"/>
      <c r="H47" s="6"/>
      <c r="I47" s="6"/>
      <c r="J47" s="6"/>
      <c r="K47" s="25"/>
      <c r="L47" s="6"/>
      <c r="M47" s="6"/>
      <c r="N47" s="6"/>
      <c r="O47" s="6"/>
      <c r="P47" s="6"/>
      <c r="Q47" s="6"/>
      <c r="R47" s="6"/>
      <c r="S47" s="6"/>
      <c r="T47" s="6"/>
      <c r="U47" s="6"/>
      <c r="V47" s="6"/>
      <c r="W47" s="6"/>
      <c r="X47" s="6"/>
      <c r="Y47" s="6"/>
      <c r="Z47" s="6"/>
    </row>
    <row r="48" spans="2:26" ht="16.5">
      <c r="B48" s="25">
        <v>45716</v>
      </c>
      <c r="C48" s="495">
        <v>95.391768084233576</v>
      </c>
      <c r="D48" s="495">
        <v>100.43859649122808</v>
      </c>
      <c r="E48" s="495">
        <v>92.778993435448569</v>
      </c>
      <c r="F48" s="6"/>
      <c r="G48" s="6"/>
      <c r="H48" s="6"/>
      <c r="I48" s="6"/>
      <c r="J48" s="6"/>
      <c r="K48" s="25"/>
      <c r="L48" s="6"/>
      <c r="M48" s="6"/>
      <c r="N48" s="6"/>
      <c r="O48" s="6"/>
      <c r="P48" s="6"/>
      <c r="Q48" s="6"/>
      <c r="R48" s="6"/>
      <c r="S48" s="6"/>
      <c r="T48" s="6"/>
      <c r="U48" s="6"/>
      <c r="V48" s="6"/>
      <c r="W48" s="6"/>
      <c r="X48" s="6"/>
      <c r="Y48" s="6"/>
      <c r="Z48" s="6"/>
    </row>
    <row r="49" spans="2:26" ht="16.5">
      <c r="B49" s="25">
        <v>45719</v>
      </c>
      <c r="C49" s="495">
        <v>93.491043347463432</v>
      </c>
      <c r="D49" s="495">
        <v>98.903508771929822</v>
      </c>
      <c r="E49" s="495">
        <v>91.028446389496722</v>
      </c>
      <c r="F49" s="6"/>
      <c r="G49" s="6"/>
      <c r="H49" s="6"/>
      <c r="I49" s="6"/>
      <c r="J49" s="6"/>
      <c r="K49" s="25"/>
      <c r="L49" s="6"/>
      <c r="M49" s="6"/>
      <c r="N49" s="6"/>
      <c r="O49" s="6"/>
      <c r="P49" s="6"/>
      <c r="Q49" s="6"/>
      <c r="R49" s="6"/>
      <c r="S49" s="6"/>
      <c r="T49" s="6"/>
      <c r="U49" s="6"/>
      <c r="V49" s="6"/>
      <c r="W49" s="6"/>
      <c r="X49" s="6"/>
      <c r="Y49" s="6"/>
      <c r="Z49" s="6"/>
    </row>
    <row r="50" spans="2:26" ht="16.5">
      <c r="B50" s="25">
        <v>45720</v>
      </c>
      <c r="C50" s="495">
        <v>93.340626281963637</v>
      </c>
      <c r="D50" s="495">
        <v>98.684210526315795</v>
      </c>
      <c r="E50" s="495">
        <v>92.341356673960604</v>
      </c>
      <c r="F50" s="6"/>
      <c r="G50" s="6"/>
      <c r="H50" s="6"/>
      <c r="I50" s="6"/>
      <c r="J50" s="6"/>
      <c r="K50" s="25"/>
      <c r="L50" s="6"/>
      <c r="M50" s="6"/>
      <c r="N50" s="6"/>
      <c r="O50" s="6"/>
      <c r="P50" s="6"/>
      <c r="Q50" s="6"/>
      <c r="R50" s="6"/>
      <c r="S50" s="6"/>
      <c r="T50" s="6"/>
      <c r="U50" s="6"/>
      <c r="V50" s="6"/>
      <c r="W50" s="6"/>
      <c r="X50" s="6"/>
      <c r="Y50" s="6"/>
      <c r="Z50" s="6"/>
    </row>
    <row r="51" spans="2:26" ht="16.5">
      <c r="B51" s="25">
        <v>45721</v>
      </c>
      <c r="C51" s="495">
        <v>90.674141939012728</v>
      </c>
      <c r="D51" s="495">
        <v>100.21929824561404</v>
      </c>
      <c r="E51" s="495">
        <v>93.6542669584245</v>
      </c>
      <c r="F51" s="6"/>
      <c r="G51" s="6"/>
      <c r="H51" s="6"/>
      <c r="I51" s="6"/>
      <c r="J51" s="6"/>
      <c r="K51" s="25"/>
      <c r="L51" s="6"/>
      <c r="M51" s="6"/>
      <c r="N51" s="6"/>
      <c r="O51" s="6"/>
      <c r="P51" s="6"/>
      <c r="Q51" s="6"/>
      <c r="R51" s="6"/>
      <c r="S51" s="6"/>
      <c r="T51" s="6"/>
      <c r="U51" s="6"/>
      <c r="V51" s="6"/>
      <c r="W51" s="6"/>
      <c r="X51" s="6"/>
      <c r="Y51" s="6"/>
      <c r="Z51" s="6"/>
    </row>
    <row r="52" spans="2:26" ht="16.5">
      <c r="B52" s="25">
        <v>45722</v>
      </c>
      <c r="C52" s="495">
        <v>90.742513332421709</v>
      </c>
      <c r="D52" s="495">
        <v>102.41228070175438</v>
      </c>
      <c r="E52" s="495">
        <v>93.873085339168483</v>
      </c>
      <c r="F52" s="6"/>
      <c r="G52" s="6"/>
      <c r="H52" s="6"/>
      <c r="I52" s="6"/>
      <c r="J52" s="6"/>
      <c r="K52" s="25"/>
      <c r="L52" s="6"/>
      <c r="M52" s="6"/>
      <c r="N52" s="6"/>
      <c r="O52" s="6"/>
      <c r="P52" s="6"/>
      <c r="Q52" s="6"/>
      <c r="R52" s="6"/>
      <c r="S52" s="6"/>
      <c r="T52" s="6"/>
      <c r="U52" s="6"/>
      <c r="V52" s="6"/>
      <c r="W52" s="6"/>
      <c r="X52" s="6"/>
      <c r="Y52" s="6"/>
      <c r="Z52" s="6"/>
    </row>
    <row r="53" spans="2:26" ht="16.5">
      <c r="B53" s="25">
        <v>45723</v>
      </c>
      <c r="C53" s="495">
        <v>91.672364282784102</v>
      </c>
      <c r="D53" s="495">
        <v>101.31578947368422</v>
      </c>
      <c r="E53" s="495">
        <v>94.529540481400446</v>
      </c>
      <c r="F53" s="6"/>
      <c r="G53" s="6"/>
      <c r="H53" s="6"/>
      <c r="I53" s="6"/>
      <c r="J53" s="6"/>
      <c r="K53" s="25"/>
      <c r="L53" s="6"/>
      <c r="M53" s="6"/>
      <c r="N53" s="6"/>
      <c r="O53" s="6"/>
      <c r="P53" s="6"/>
      <c r="Q53" s="6"/>
      <c r="R53" s="6"/>
      <c r="S53" s="6"/>
      <c r="T53" s="6"/>
      <c r="U53" s="6"/>
      <c r="V53" s="6"/>
      <c r="W53" s="6"/>
      <c r="X53" s="6"/>
      <c r="Y53" s="6"/>
      <c r="Z53" s="6"/>
    </row>
    <row r="54" spans="2:26" ht="16.5">
      <c r="B54" s="25">
        <v>45726</v>
      </c>
      <c r="C54" s="495">
        <v>90.291262135922338</v>
      </c>
      <c r="D54" s="495">
        <v>101.75438596491229</v>
      </c>
      <c r="E54" s="495">
        <v>92.341356673960604</v>
      </c>
      <c r="F54" s="6"/>
      <c r="G54" s="6"/>
      <c r="H54" s="6"/>
      <c r="I54" s="6"/>
      <c r="J54" s="6"/>
      <c r="K54" s="25"/>
      <c r="L54" s="6"/>
      <c r="M54" s="6"/>
      <c r="N54" s="6"/>
      <c r="O54" s="6"/>
      <c r="P54" s="6"/>
      <c r="Q54" s="6"/>
      <c r="R54" s="6"/>
      <c r="S54" s="6"/>
      <c r="T54" s="6"/>
      <c r="U54" s="6"/>
      <c r="V54" s="6"/>
      <c r="W54" s="6"/>
      <c r="X54" s="6"/>
      <c r="Y54" s="6"/>
      <c r="Z54" s="6"/>
    </row>
    <row r="55" spans="2:26" ht="16.5">
      <c r="B55" s="25">
        <v>45727</v>
      </c>
      <c r="C55" s="495">
        <v>90.592096266921928</v>
      </c>
      <c r="D55" s="495">
        <v>101.31578947368422</v>
      </c>
      <c r="E55" s="495">
        <v>93.6542669584245</v>
      </c>
      <c r="F55" s="6"/>
      <c r="G55" s="6"/>
      <c r="H55" s="6"/>
      <c r="I55" s="6"/>
      <c r="J55" s="6"/>
      <c r="K55" s="25"/>
      <c r="L55" s="6"/>
      <c r="M55" s="6"/>
      <c r="N55" s="6"/>
      <c r="O55" s="6"/>
      <c r="P55" s="6"/>
      <c r="Q55" s="6"/>
      <c r="R55" s="6"/>
      <c r="S55" s="6"/>
      <c r="T55" s="6"/>
      <c r="U55" s="6"/>
      <c r="V55" s="6"/>
      <c r="W55" s="6"/>
      <c r="X55" s="6"/>
      <c r="Y55" s="6"/>
      <c r="Z55" s="6"/>
    </row>
    <row r="56" spans="2:26" ht="16.5">
      <c r="B56" s="25">
        <v>45728</v>
      </c>
      <c r="C56" s="495">
        <v>92.547518118419276</v>
      </c>
      <c r="D56" s="495">
        <v>102.63157894736842</v>
      </c>
      <c r="E56" s="495">
        <v>94.529540481400446</v>
      </c>
      <c r="F56" s="6"/>
      <c r="G56" s="6"/>
      <c r="H56" s="6"/>
      <c r="I56" s="6"/>
      <c r="J56" s="6"/>
      <c r="K56" s="25"/>
      <c r="L56" s="6"/>
      <c r="M56" s="6"/>
      <c r="N56" s="6"/>
      <c r="O56" s="6"/>
      <c r="P56" s="6"/>
      <c r="Q56" s="6"/>
      <c r="R56" s="6"/>
      <c r="S56" s="6"/>
      <c r="T56" s="6"/>
      <c r="U56" s="6"/>
      <c r="V56" s="6"/>
      <c r="W56" s="6"/>
      <c r="X56" s="6"/>
      <c r="Y56" s="6"/>
      <c r="Z56" s="6"/>
    </row>
    <row r="57" spans="2:26" ht="16.5">
      <c r="B57" s="25">
        <v>45729</v>
      </c>
      <c r="C57" s="495">
        <v>91.002324627375913</v>
      </c>
      <c r="D57" s="495">
        <v>103.07017543859651</v>
      </c>
      <c r="E57" s="495">
        <v>93.435448577680518</v>
      </c>
      <c r="F57" s="6"/>
      <c r="G57" s="6"/>
      <c r="H57" s="6"/>
      <c r="I57" s="6"/>
      <c r="J57" s="6"/>
      <c r="K57" s="25"/>
      <c r="L57" s="6"/>
      <c r="M57" s="6"/>
      <c r="N57" s="6"/>
      <c r="O57" s="6"/>
      <c r="P57" s="6"/>
      <c r="Q57" s="6"/>
      <c r="R57" s="6"/>
      <c r="S57" s="6"/>
      <c r="T57" s="6"/>
      <c r="U57" s="6"/>
      <c r="V57" s="6"/>
      <c r="W57" s="6"/>
      <c r="X57" s="6"/>
      <c r="Y57" s="6"/>
      <c r="Z57" s="6"/>
    </row>
    <row r="58" spans="2:26" ht="16.5">
      <c r="B58" s="25">
        <v>45730</v>
      </c>
      <c r="C58" s="495">
        <v>91.863804184329297</v>
      </c>
      <c r="D58" s="495">
        <v>101.75438596491229</v>
      </c>
      <c r="E58" s="495">
        <v>94.310722100656434</v>
      </c>
      <c r="F58" s="6"/>
      <c r="G58" s="6"/>
      <c r="H58" s="6"/>
      <c r="I58" s="6"/>
      <c r="J58" s="6"/>
      <c r="K58" s="25"/>
      <c r="L58" s="6"/>
      <c r="M58" s="6"/>
      <c r="N58" s="6"/>
      <c r="O58" s="6"/>
      <c r="P58" s="6"/>
      <c r="Q58" s="6"/>
      <c r="R58" s="6"/>
      <c r="S58" s="6"/>
      <c r="T58" s="6"/>
      <c r="U58" s="6"/>
      <c r="V58" s="6"/>
      <c r="W58" s="6"/>
      <c r="X58" s="6"/>
      <c r="Y58" s="6"/>
      <c r="Z58" s="6"/>
    </row>
    <row r="59" spans="2:26" ht="16.5">
      <c r="B59" s="25">
        <v>45733</v>
      </c>
      <c r="C59" s="495">
        <v>92.410775331601258</v>
      </c>
      <c r="D59" s="495">
        <v>102.63157894736842</v>
      </c>
      <c r="E59" s="495">
        <v>94.310722100656434</v>
      </c>
      <c r="F59" s="6"/>
      <c r="G59" s="6"/>
      <c r="H59" s="6"/>
      <c r="I59" s="6"/>
      <c r="J59" s="6"/>
      <c r="K59" s="25"/>
      <c r="L59" s="6"/>
      <c r="M59" s="6"/>
      <c r="N59" s="6"/>
      <c r="O59" s="6"/>
      <c r="P59" s="6"/>
      <c r="Q59" s="6"/>
      <c r="R59" s="6"/>
      <c r="S59" s="6"/>
      <c r="T59" s="6"/>
      <c r="U59" s="6"/>
      <c r="V59" s="6"/>
      <c r="W59" s="6"/>
      <c r="X59" s="6"/>
      <c r="Y59" s="6"/>
      <c r="Z59" s="6"/>
    </row>
    <row r="60" spans="2:26" ht="16.5">
      <c r="B60" s="25">
        <v>45734</v>
      </c>
      <c r="C60" s="495">
        <v>91.480924381238907</v>
      </c>
      <c r="D60" s="495">
        <v>103.07017543859651</v>
      </c>
      <c r="E60" s="495">
        <v>93.873085339168483</v>
      </c>
      <c r="F60" s="6"/>
      <c r="G60" s="6"/>
      <c r="H60" s="6"/>
      <c r="I60" s="6"/>
      <c r="J60" s="6"/>
      <c r="K60" s="25"/>
      <c r="L60" s="6"/>
      <c r="M60" s="6"/>
      <c r="N60" s="6"/>
      <c r="O60" s="6"/>
      <c r="P60" s="6"/>
      <c r="Q60" s="6"/>
      <c r="R60" s="6"/>
      <c r="S60" s="6"/>
      <c r="T60" s="6"/>
      <c r="U60" s="6"/>
      <c r="V60" s="6"/>
      <c r="W60" s="6"/>
      <c r="X60" s="6"/>
      <c r="Y60" s="6"/>
      <c r="Z60" s="6"/>
    </row>
    <row r="61" spans="2:26" ht="16.5">
      <c r="B61" s="25">
        <v>45735</v>
      </c>
      <c r="C61" s="495">
        <v>91.836455626965673</v>
      </c>
      <c r="D61" s="495">
        <v>102.63157894736842</v>
      </c>
      <c r="E61" s="495">
        <v>92.997811816192552</v>
      </c>
      <c r="F61" s="6"/>
      <c r="G61" s="6"/>
      <c r="H61" s="6"/>
      <c r="I61" s="6"/>
      <c r="J61" s="6"/>
      <c r="K61" s="25"/>
      <c r="L61" s="6"/>
      <c r="M61" s="6"/>
      <c r="N61" s="6"/>
      <c r="O61" s="6"/>
      <c r="P61" s="6"/>
      <c r="Q61" s="6"/>
      <c r="R61" s="6"/>
      <c r="S61" s="6"/>
      <c r="T61" s="6"/>
      <c r="U61" s="6"/>
      <c r="V61" s="6"/>
      <c r="W61" s="6"/>
      <c r="X61" s="6"/>
      <c r="Y61" s="6"/>
      <c r="Z61" s="6"/>
    </row>
    <row r="62" spans="2:26" ht="16.5">
      <c r="B62" s="25">
        <v>45736</v>
      </c>
      <c r="C62" s="495">
        <v>93.340626281963637</v>
      </c>
      <c r="D62" s="495">
        <v>102.19298245614037</v>
      </c>
      <c r="E62" s="495">
        <v>92.778993435448569</v>
      </c>
      <c r="F62" s="6"/>
      <c r="G62" s="6"/>
      <c r="H62" s="6"/>
      <c r="I62" s="6"/>
      <c r="J62" s="6"/>
      <c r="K62" s="25"/>
      <c r="L62" s="6"/>
      <c r="M62" s="6"/>
      <c r="N62" s="6"/>
      <c r="O62" s="6"/>
      <c r="P62" s="6"/>
      <c r="Q62" s="6"/>
      <c r="R62" s="6"/>
      <c r="S62" s="6"/>
      <c r="T62" s="6"/>
      <c r="U62" s="6"/>
      <c r="V62" s="6"/>
      <c r="W62" s="6"/>
      <c r="X62" s="6"/>
      <c r="Y62" s="6"/>
      <c r="Z62" s="6"/>
    </row>
    <row r="63" spans="2:26" ht="16.5">
      <c r="B63" s="25">
        <v>45737</v>
      </c>
      <c r="C63" s="495">
        <v>93.367974839327232</v>
      </c>
      <c r="D63" s="495">
        <v>101.09649122807018</v>
      </c>
      <c r="E63" s="495">
        <v>92.997811816192552</v>
      </c>
      <c r="F63" s="6"/>
      <c r="G63" s="6"/>
      <c r="H63" s="6"/>
      <c r="I63" s="6"/>
      <c r="J63" s="6"/>
      <c r="K63" s="25"/>
      <c r="L63" s="6"/>
      <c r="M63" s="6"/>
      <c r="N63" s="6"/>
      <c r="O63" s="6"/>
      <c r="P63" s="6"/>
      <c r="Q63" s="6"/>
      <c r="R63" s="6"/>
      <c r="S63" s="6"/>
      <c r="T63" s="6"/>
      <c r="U63" s="6"/>
      <c r="V63" s="6"/>
      <c r="W63" s="6"/>
      <c r="X63" s="6"/>
      <c r="Y63" s="6"/>
      <c r="Z63" s="6"/>
    </row>
    <row r="64" spans="2:26" ht="16.5">
      <c r="B64" s="25">
        <v>45740</v>
      </c>
      <c r="C64" s="495">
        <v>94.502939969916582</v>
      </c>
      <c r="D64" s="495">
        <v>100.87719298245614</v>
      </c>
      <c r="E64" s="495">
        <v>94.967177242888397</v>
      </c>
      <c r="F64" s="6"/>
      <c r="G64" s="6"/>
      <c r="H64" s="6"/>
      <c r="I64" s="6"/>
      <c r="J64" s="6"/>
      <c r="K64" s="25"/>
      <c r="L64" s="6"/>
      <c r="M64" s="6"/>
      <c r="N64" s="6"/>
      <c r="O64" s="6"/>
      <c r="P64" s="6"/>
      <c r="Q64" s="6"/>
      <c r="R64" s="6"/>
      <c r="S64" s="6"/>
      <c r="T64" s="6"/>
      <c r="U64" s="6"/>
      <c r="V64" s="6"/>
      <c r="W64" s="6"/>
      <c r="X64" s="6"/>
      <c r="Y64" s="6"/>
      <c r="Z64" s="6"/>
    </row>
    <row r="65" spans="2:26" ht="16.5">
      <c r="B65" s="25">
        <v>45741</v>
      </c>
      <c r="C65" s="495">
        <v>94.352522904416801</v>
      </c>
      <c r="D65" s="495">
        <v>101.97368421052633</v>
      </c>
      <c r="E65" s="495">
        <v>94.310722100656434</v>
      </c>
      <c r="F65" s="6"/>
      <c r="G65" s="6"/>
      <c r="H65" s="6"/>
      <c r="I65" s="6"/>
      <c r="J65" s="6"/>
      <c r="K65" s="25"/>
      <c r="L65" s="6"/>
      <c r="M65" s="6"/>
      <c r="N65" s="6"/>
      <c r="O65" s="6"/>
      <c r="P65" s="6"/>
      <c r="Q65" s="6"/>
      <c r="R65" s="6"/>
      <c r="S65" s="6"/>
      <c r="T65" s="6"/>
      <c r="U65" s="6"/>
      <c r="V65" s="6"/>
      <c r="W65" s="6"/>
      <c r="X65" s="6"/>
      <c r="Y65" s="6"/>
      <c r="Z65" s="6"/>
    </row>
    <row r="66" spans="2:26" ht="16.5">
      <c r="B66" s="25">
        <v>45742</v>
      </c>
      <c r="C66" s="495">
        <v>95.241351018733781</v>
      </c>
      <c r="D66" s="495">
        <v>101.75438596491229</v>
      </c>
      <c r="E66" s="495">
        <v>95.185995623632365</v>
      </c>
      <c r="F66" s="6"/>
      <c r="G66" s="6"/>
      <c r="H66" s="6"/>
      <c r="I66" s="6"/>
      <c r="J66" s="6"/>
      <c r="K66" s="25"/>
      <c r="L66" s="6"/>
      <c r="M66" s="6"/>
      <c r="N66" s="6"/>
      <c r="O66" s="6"/>
      <c r="P66" s="6"/>
      <c r="Q66" s="6"/>
      <c r="R66" s="6"/>
      <c r="S66" s="6"/>
      <c r="T66" s="6"/>
      <c r="U66" s="6"/>
      <c r="V66" s="6"/>
      <c r="W66" s="6"/>
      <c r="X66" s="6"/>
      <c r="Y66" s="6"/>
      <c r="Z66" s="6"/>
    </row>
    <row r="67" spans="2:26" ht="16.5">
      <c r="B67" s="25">
        <v>45743</v>
      </c>
      <c r="C67" s="495">
        <v>95.610556543142351</v>
      </c>
      <c r="D67" s="495">
        <v>102.19298245614037</v>
      </c>
      <c r="E67" s="495">
        <v>95.842450765864328</v>
      </c>
      <c r="F67" s="6"/>
      <c r="G67" s="6"/>
      <c r="H67" s="6"/>
      <c r="I67" s="6"/>
      <c r="J67" s="6"/>
      <c r="K67" s="25"/>
      <c r="L67" s="6"/>
      <c r="M67" s="6"/>
      <c r="N67" s="6"/>
      <c r="O67" s="6"/>
      <c r="P67" s="6"/>
      <c r="Q67" s="6"/>
      <c r="R67" s="6"/>
      <c r="S67" s="6"/>
      <c r="T67" s="6"/>
      <c r="U67" s="6"/>
      <c r="V67" s="6"/>
      <c r="W67" s="6"/>
      <c r="X67" s="6"/>
      <c r="Y67" s="6"/>
      <c r="Z67" s="6"/>
    </row>
    <row r="68" spans="2:26" ht="16.5">
      <c r="B68" s="25">
        <v>45744</v>
      </c>
      <c r="C68" s="495">
        <v>94.844796936961586</v>
      </c>
      <c r="D68" s="495">
        <v>102.63157894736842</v>
      </c>
      <c r="E68" s="495">
        <v>93.435448577680518</v>
      </c>
      <c r="F68" s="6"/>
      <c r="G68" s="6"/>
      <c r="H68" s="6"/>
      <c r="I68" s="6"/>
      <c r="J68" s="6"/>
      <c r="K68" s="25"/>
      <c r="L68" s="6"/>
      <c r="M68" s="6"/>
      <c r="N68" s="6"/>
      <c r="O68" s="6"/>
      <c r="P68" s="6"/>
      <c r="Q68" s="6"/>
      <c r="R68" s="6"/>
      <c r="S68" s="6"/>
      <c r="T68" s="6"/>
      <c r="U68" s="6"/>
      <c r="V68" s="6"/>
      <c r="W68" s="6"/>
      <c r="X68" s="6"/>
      <c r="Y68" s="6"/>
      <c r="Z68" s="6"/>
    </row>
    <row r="69" spans="2:26" ht="16.5">
      <c r="B69" s="25">
        <v>45747</v>
      </c>
      <c r="C69" s="495">
        <v>97.74374401750309</v>
      </c>
      <c r="D69" s="495">
        <v>100</v>
      </c>
      <c r="E69" s="495">
        <v>92.560175054704601</v>
      </c>
      <c r="F69" s="6"/>
      <c r="G69" s="6"/>
      <c r="H69" s="6"/>
      <c r="I69" s="6"/>
      <c r="J69" s="6"/>
      <c r="K69" s="25"/>
      <c r="L69" s="6"/>
      <c r="M69" s="6"/>
      <c r="N69" s="6"/>
      <c r="O69" s="6"/>
      <c r="P69" s="6"/>
      <c r="Q69" s="6"/>
      <c r="R69" s="6"/>
      <c r="S69" s="6"/>
      <c r="T69" s="6"/>
      <c r="U69" s="6"/>
      <c r="V69" s="6"/>
      <c r="W69" s="6"/>
      <c r="X69" s="6"/>
      <c r="Y69" s="6"/>
      <c r="Z69" s="6"/>
    </row>
    <row r="70" spans="2:26" ht="16.5">
      <c r="B70" s="25">
        <v>45748</v>
      </c>
      <c r="C70" s="495">
        <v>97.3608642144127</v>
      </c>
      <c r="D70" s="495">
        <v>101.09649122807018</v>
      </c>
      <c r="E70" s="495">
        <v>91.24726477024069</v>
      </c>
      <c r="F70" s="6"/>
      <c r="G70" s="6"/>
      <c r="H70" s="6"/>
      <c r="I70" s="6"/>
      <c r="J70" s="6"/>
      <c r="K70" s="25"/>
      <c r="L70" s="6"/>
      <c r="M70" s="6"/>
      <c r="N70" s="6"/>
      <c r="O70" s="6"/>
      <c r="P70" s="6"/>
      <c r="Q70" s="6"/>
      <c r="R70" s="6"/>
      <c r="S70" s="6"/>
      <c r="T70" s="6"/>
      <c r="U70" s="6"/>
      <c r="V70" s="6"/>
      <c r="W70" s="6"/>
      <c r="X70" s="6"/>
      <c r="Y70" s="6"/>
      <c r="Z70" s="6"/>
    </row>
    <row r="71" spans="2:26" ht="16.5">
      <c r="B71" s="25">
        <v>45749</v>
      </c>
      <c r="C71" s="495">
        <v>98.058252427184328</v>
      </c>
      <c r="D71" s="495">
        <v>99.561403508771946</v>
      </c>
      <c r="E71" s="495">
        <v>91.903719912472653</v>
      </c>
      <c r="F71" s="6"/>
      <c r="G71" s="6"/>
      <c r="H71" s="6"/>
      <c r="I71" s="6"/>
      <c r="J71" s="6"/>
      <c r="K71" s="25"/>
      <c r="L71" s="6"/>
      <c r="M71" s="6"/>
      <c r="N71" s="6"/>
      <c r="O71" s="6"/>
      <c r="P71" s="6"/>
      <c r="Q71" s="6"/>
      <c r="R71" s="6"/>
      <c r="S71" s="6"/>
      <c r="T71" s="6"/>
      <c r="U71" s="6"/>
      <c r="V71" s="6"/>
      <c r="W71" s="6"/>
      <c r="X71" s="6"/>
      <c r="Y71" s="6"/>
      <c r="Z71" s="6"/>
    </row>
    <row r="72" spans="2:26" ht="16.5">
      <c r="B72" s="25">
        <v>45750</v>
      </c>
      <c r="C72" s="495">
        <v>91.549295774647902</v>
      </c>
      <c r="D72" s="495">
        <v>97.149122807017534</v>
      </c>
      <c r="E72" s="495">
        <v>88.84026258205688</v>
      </c>
      <c r="F72" s="6"/>
      <c r="G72" s="6"/>
      <c r="H72" s="6"/>
      <c r="I72" s="6"/>
      <c r="J72" s="6"/>
      <c r="K72" s="25"/>
      <c r="L72" s="6"/>
      <c r="M72" s="6"/>
      <c r="N72" s="6"/>
      <c r="O72" s="6"/>
      <c r="P72" s="6"/>
      <c r="Q72" s="6"/>
      <c r="R72" s="6"/>
      <c r="S72" s="6"/>
      <c r="T72" s="6"/>
      <c r="U72" s="6"/>
      <c r="V72" s="6"/>
      <c r="W72" s="6"/>
      <c r="X72" s="6"/>
      <c r="Y72" s="6"/>
      <c r="Z72" s="6"/>
    </row>
    <row r="73" spans="2:26" ht="16.5">
      <c r="B73" s="25">
        <v>45751</v>
      </c>
      <c r="C73" s="495">
        <v>84.766853548475325</v>
      </c>
      <c r="D73" s="495">
        <v>96.271929824561411</v>
      </c>
      <c r="E73" s="495">
        <v>87.746170678336966</v>
      </c>
      <c r="F73" s="6"/>
      <c r="G73" s="6"/>
      <c r="H73" s="6"/>
      <c r="I73" s="6"/>
      <c r="J73" s="6"/>
      <c r="K73" s="25"/>
      <c r="L73" s="6"/>
      <c r="M73" s="6"/>
      <c r="N73" s="6"/>
      <c r="O73" s="6"/>
      <c r="P73" s="6"/>
      <c r="Q73" s="6"/>
      <c r="R73" s="6"/>
      <c r="S73" s="6"/>
      <c r="T73" s="6"/>
      <c r="U73" s="6"/>
      <c r="V73" s="6"/>
      <c r="W73" s="6"/>
      <c r="X73" s="6"/>
      <c r="Y73" s="6"/>
      <c r="Z73" s="6"/>
    </row>
    <row r="74" spans="2:26" ht="16.5">
      <c r="B74" s="25">
        <v>45754</v>
      </c>
      <c r="C74" s="495">
        <v>83.002871598523186</v>
      </c>
      <c r="D74" s="495">
        <v>93.859649122807028</v>
      </c>
      <c r="E74" s="495">
        <v>90.809628008752739</v>
      </c>
      <c r="F74" s="6"/>
      <c r="G74" s="6"/>
      <c r="H74" s="6"/>
      <c r="I74" s="6"/>
      <c r="J74" s="6"/>
      <c r="K74" s="25"/>
      <c r="L74" s="6"/>
      <c r="M74" s="6"/>
      <c r="N74" s="6"/>
      <c r="O74" s="6"/>
      <c r="P74" s="6"/>
      <c r="Q74" s="6"/>
      <c r="R74" s="6"/>
      <c r="S74" s="6"/>
      <c r="T74" s="6"/>
      <c r="U74" s="6"/>
      <c r="V74" s="6"/>
      <c r="W74" s="6"/>
      <c r="X74" s="6"/>
      <c r="Y74" s="6"/>
      <c r="Z74" s="6"/>
    </row>
    <row r="75" spans="2:26" ht="16.5">
      <c r="B75" s="25">
        <v>45755</v>
      </c>
      <c r="C75" s="495">
        <v>81.471352386161627</v>
      </c>
      <c r="D75" s="495">
        <v>99.342105263157904</v>
      </c>
      <c r="E75" s="495">
        <v>93.216630196936535</v>
      </c>
      <c r="F75" s="6"/>
      <c r="G75" s="6"/>
      <c r="H75" s="6"/>
      <c r="I75" s="6"/>
      <c r="J75" s="6"/>
      <c r="K75" s="25"/>
      <c r="L75" s="6"/>
      <c r="M75" s="6"/>
      <c r="N75" s="6"/>
      <c r="O75" s="6"/>
      <c r="P75" s="6"/>
      <c r="Q75" s="6"/>
      <c r="R75" s="6"/>
      <c r="S75" s="6"/>
      <c r="T75" s="6"/>
      <c r="U75" s="6"/>
      <c r="V75" s="6"/>
      <c r="W75" s="6"/>
      <c r="X75" s="6"/>
      <c r="Y75" s="6"/>
      <c r="Z75" s="6"/>
    </row>
    <row r="76" spans="2:26" ht="16.5">
      <c r="B76" s="25">
        <v>45756</v>
      </c>
      <c r="C76" s="495">
        <v>85.25912758102011</v>
      </c>
      <c r="D76" s="495">
        <v>101.31578947368422</v>
      </c>
      <c r="E76" s="495">
        <v>94.967177242888397</v>
      </c>
      <c r="F76" s="6"/>
      <c r="G76" s="6"/>
      <c r="H76" s="6"/>
      <c r="I76" s="6"/>
      <c r="J76" s="6"/>
      <c r="K76" s="25"/>
      <c r="L76" s="6"/>
      <c r="M76" s="6"/>
      <c r="N76" s="6"/>
      <c r="O76" s="6"/>
      <c r="P76" s="6"/>
      <c r="Q76" s="6"/>
      <c r="R76" s="6"/>
      <c r="S76" s="6"/>
      <c r="T76" s="6"/>
      <c r="U76" s="6"/>
      <c r="V76" s="6"/>
      <c r="W76" s="6"/>
      <c r="X76" s="6"/>
      <c r="Y76" s="6"/>
      <c r="Z76" s="6"/>
    </row>
    <row r="77" spans="2:26" ht="16.5">
      <c r="B77" s="25">
        <v>45757</v>
      </c>
      <c r="C77" s="495">
        <v>82.141392041569816</v>
      </c>
      <c r="D77" s="495">
        <v>102.41228070175438</v>
      </c>
      <c r="E77" s="495">
        <v>96.280087527352293</v>
      </c>
      <c r="F77" s="6"/>
      <c r="G77" s="6"/>
      <c r="H77" s="6"/>
      <c r="I77" s="6"/>
      <c r="J77" s="6"/>
      <c r="K77" s="25"/>
      <c r="L77" s="6"/>
      <c r="M77" s="6"/>
      <c r="N77" s="6"/>
      <c r="O77" s="6"/>
      <c r="P77" s="6"/>
      <c r="Q77" s="6"/>
      <c r="R77" s="6"/>
      <c r="S77" s="6"/>
      <c r="T77" s="6"/>
      <c r="U77" s="6"/>
      <c r="V77" s="6"/>
      <c r="W77" s="6"/>
      <c r="X77" s="6"/>
      <c r="Y77" s="6"/>
      <c r="Z77" s="6"/>
    </row>
    <row r="78" spans="2:26" ht="16.5">
      <c r="B78" s="25">
        <v>45758</v>
      </c>
      <c r="C78" s="495">
        <v>84.09681389306715</v>
      </c>
      <c r="D78" s="495">
        <v>103.50877192982458</v>
      </c>
      <c r="E78" s="495">
        <v>98.03063457330417</v>
      </c>
      <c r="F78" s="6"/>
      <c r="G78" s="6"/>
      <c r="H78" s="6"/>
      <c r="I78" s="6"/>
      <c r="J78" s="6"/>
      <c r="K78" s="25"/>
      <c r="L78" s="6"/>
      <c r="M78" s="6"/>
      <c r="N78" s="6"/>
      <c r="O78" s="6"/>
      <c r="P78" s="6"/>
      <c r="Q78" s="6"/>
      <c r="R78" s="6"/>
      <c r="S78" s="6"/>
      <c r="T78" s="6"/>
      <c r="U78" s="6"/>
      <c r="V78" s="6"/>
      <c r="W78" s="6"/>
      <c r="X78" s="6"/>
      <c r="Y78" s="6"/>
      <c r="Z78" s="6"/>
    </row>
    <row r="79" spans="2:26" ht="16.5">
      <c r="B79" s="25">
        <v>45761</v>
      </c>
      <c r="C79" s="495">
        <v>84.13783672911255</v>
      </c>
      <c r="D79" s="495">
        <v>105.48245614035088</v>
      </c>
      <c r="E79" s="495">
        <v>95.842450765864328</v>
      </c>
      <c r="F79" s="6"/>
      <c r="G79" s="6"/>
      <c r="H79" s="6"/>
      <c r="I79" s="6"/>
      <c r="J79" s="6"/>
      <c r="K79" s="25"/>
      <c r="L79" s="6"/>
      <c r="M79" s="6"/>
      <c r="N79" s="6"/>
      <c r="O79" s="6"/>
      <c r="P79" s="6"/>
      <c r="Q79" s="6"/>
      <c r="R79" s="6"/>
      <c r="S79" s="6"/>
      <c r="T79" s="6"/>
      <c r="U79" s="6"/>
      <c r="V79" s="6"/>
      <c r="W79" s="6"/>
      <c r="X79" s="6"/>
      <c r="Y79" s="6"/>
      <c r="Z79" s="6"/>
    </row>
    <row r="80" spans="2:26" ht="16.5">
      <c r="B80" s="25">
        <v>45762</v>
      </c>
      <c r="C80" s="495">
        <v>83.864351155476541</v>
      </c>
      <c r="D80" s="495">
        <v>102.41228070175438</v>
      </c>
      <c r="E80" s="495">
        <v>95.185995623632365</v>
      </c>
      <c r="F80" s="6"/>
      <c r="G80" s="6"/>
      <c r="H80" s="6"/>
      <c r="I80" s="6"/>
      <c r="J80" s="6"/>
      <c r="K80" s="25"/>
      <c r="L80" s="6"/>
      <c r="M80" s="6"/>
      <c r="N80" s="6"/>
      <c r="O80" s="6"/>
      <c r="P80" s="6"/>
      <c r="Q80" s="6"/>
      <c r="R80" s="6"/>
      <c r="S80" s="6"/>
      <c r="T80" s="6"/>
      <c r="U80" s="6"/>
      <c r="V80" s="6"/>
      <c r="W80" s="6"/>
      <c r="X80" s="6"/>
      <c r="Y80" s="6"/>
      <c r="Z80" s="6"/>
    </row>
    <row r="81" spans="2:26" ht="16.5">
      <c r="B81" s="25">
        <v>45763</v>
      </c>
      <c r="C81" s="495">
        <v>85.423218925201709</v>
      </c>
      <c r="D81" s="495">
        <v>101.31578947368422</v>
      </c>
      <c r="E81" s="495">
        <v>93.873085339168483</v>
      </c>
      <c r="F81" s="6"/>
      <c r="G81" s="6"/>
      <c r="H81" s="6"/>
      <c r="I81" s="6"/>
      <c r="J81" s="6"/>
      <c r="K81" s="25"/>
      <c r="L81" s="6"/>
      <c r="M81" s="6"/>
      <c r="N81" s="6"/>
      <c r="O81" s="6"/>
      <c r="P81" s="6"/>
      <c r="Q81" s="6"/>
      <c r="R81" s="6"/>
      <c r="S81" s="6"/>
      <c r="T81" s="6"/>
      <c r="U81" s="6"/>
      <c r="V81" s="6"/>
      <c r="W81" s="6"/>
      <c r="X81" s="6"/>
      <c r="Y81" s="6"/>
      <c r="Z81" s="6"/>
    </row>
    <row r="82" spans="2:26" ht="16.5">
      <c r="B82" s="25">
        <v>45764</v>
      </c>
      <c r="C82" s="495">
        <v>88.445234513879413</v>
      </c>
      <c r="D82" s="495">
        <v>99.561403508771946</v>
      </c>
      <c r="E82" s="495">
        <v>94.967177242888397</v>
      </c>
      <c r="F82" s="6"/>
      <c r="G82" s="6"/>
      <c r="H82" s="6"/>
      <c r="I82" s="6"/>
      <c r="J82" s="6"/>
      <c r="K82" s="25"/>
      <c r="L82" s="6"/>
      <c r="M82" s="6"/>
      <c r="N82" s="6"/>
      <c r="O82" s="6"/>
      <c r="P82" s="6"/>
      <c r="Q82" s="6"/>
      <c r="R82" s="6"/>
      <c r="S82" s="6"/>
      <c r="T82" s="6"/>
      <c r="U82" s="6"/>
      <c r="V82" s="6"/>
      <c r="W82" s="6"/>
      <c r="X82" s="6"/>
      <c r="Y82" s="6"/>
      <c r="Z82" s="6"/>
    </row>
    <row r="83" spans="2:26" ht="16.5">
      <c r="B83" s="25">
        <v>45765</v>
      </c>
      <c r="C83" s="495"/>
      <c r="D83" s="495"/>
      <c r="E83" s="495"/>
      <c r="F83" s="6"/>
      <c r="G83" s="6"/>
      <c r="H83" s="6"/>
      <c r="I83" s="6"/>
      <c r="J83" s="6"/>
      <c r="K83" s="25"/>
      <c r="L83" s="6"/>
      <c r="M83" s="6"/>
      <c r="N83" s="6"/>
      <c r="O83" s="6"/>
      <c r="P83" s="6"/>
      <c r="Q83" s="6"/>
      <c r="R83" s="6"/>
      <c r="S83" s="6"/>
      <c r="T83" s="6"/>
      <c r="U83" s="6"/>
      <c r="V83" s="6"/>
      <c r="W83" s="6"/>
      <c r="X83" s="6"/>
      <c r="Y83" s="6"/>
      <c r="Z83" s="6"/>
    </row>
    <row r="84" spans="2:26" ht="16.5">
      <c r="B84" s="25">
        <v>45768</v>
      </c>
      <c r="C84" s="495">
        <v>86.25734992479147</v>
      </c>
      <c r="D84" s="495"/>
      <c r="E84" s="495">
        <v>96.717724288840259</v>
      </c>
      <c r="F84" s="6"/>
      <c r="G84" s="6"/>
      <c r="H84" s="6"/>
      <c r="I84" s="6"/>
      <c r="J84" s="6"/>
      <c r="K84" s="25"/>
      <c r="L84" s="6"/>
      <c r="M84" s="6"/>
      <c r="N84" s="6"/>
      <c r="O84" s="6"/>
      <c r="P84" s="6"/>
      <c r="Q84" s="6"/>
      <c r="R84" s="6"/>
      <c r="S84" s="6"/>
      <c r="T84" s="6"/>
      <c r="U84" s="6"/>
      <c r="V84" s="6"/>
      <c r="W84" s="6"/>
      <c r="X84" s="6"/>
      <c r="Y84" s="6"/>
      <c r="Z84" s="6"/>
    </row>
    <row r="85" spans="2:26" ht="16.5">
      <c r="B85" s="25">
        <v>45769</v>
      </c>
      <c r="C85" s="495">
        <v>87.939286202652823</v>
      </c>
      <c r="D85" s="495">
        <v>100.43859649122808</v>
      </c>
      <c r="E85" s="495">
        <v>96.498905908096276</v>
      </c>
      <c r="F85" s="6"/>
      <c r="G85" s="6"/>
      <c r="H85" s="6"/>
      <c r="I85" s="6"/>
      <c r="J85" s="6"/>
      <c r="K85" s="25"/>
      <c r="L85" s="6"/>
      <c r="M85" s="6"/>
      <c r="N85" s="6"/>
      <c r="O85" s="6"/>
      <c r="P85" s="6"/>
      <c r="Q85" s="6"/>
      <c r="R85" s="6"/>
      <c r="S85" s="6"/>
      <c r="T85" s="6"/>
      <c r="U85" s="6"/>
      <c r="V85" s="6"/>
      <c r="W85" s="6"/>
      <c r="X85" s="6"/>
      <c r="Y85" s="6"/>
      <c r="Z85" s="6"/>
    </row>
    <row r="86" spans="2:26" ht="16.5">
      <c r="B86" s="25">
        <v>45770</v>
      </c>
      <c r="C86" s="495">
        <v>85.149733351565715</v>
      </c>
      <c r="D86" s="495">
        <v>99.780701754385973</v>
      </c>
      <c r="E86" s="495">
        <v>96.280087527352293</v>
      </c>
      <c r="F86" s="6"/>
      <c r="G86" s="6"/>
      <c r="H86" s="6"/>
      <c r="I86" s="6"/>
      <c r="J86" s="6"/>
      <c r="K86" s="25"/>
      <c r="L86" s="6"/>
      <c r="M86" s="6"/>
      <c r="N86" s="6"/>
      <c r="O86" s="6"/>
      <c r="P86" s="6"/>
      <c r="Q86" s="6"/>
      <c r="R86" s="6"/>
      <c r="S86" s="6"/>
      <c r="T86" s="6"/>
      <c r="U86" s="6"/>
      <c r="V86" s="6"/>
      <c r="W86" s="6"/>
      <c r="X86" s="6"/>
      <c r="Y86" s="6"/>
      <c r="Z86" s="6"/>
    </row>
    <row r="87" spans="2:26" ht="16.5">
      <c r="B87" s="25">
        <v>45771</v>
      </c>
      <c r="C87" s="495">
        <v>85.860795843019289</v>
      </c>
      <c r="D87" s="495">
        <v>100.43859649122808</v>
      </c>
      <c r="E87" s="495">
        <v>94.529540481400446</v>
      </c>
      <c r="F87" s="6"/>
      <c r="G87" s="6"/>
      <c r="H87" s="6"/>
      <c r="I87" s="6"/>
      <c r="J87" s="6"/>
      <c r="K87" s="25"/>
      <c r="L87" s="6"/>
      <c r="M87" s="6"/>
      <c r="N87" s="6"/>
      <c r="O87" s="6"/>
      <c r="P87" s="6"/>
      <c r="Q87" s="6"/>
      <c r="R87" s="6"/>
      <c r="S87" s="6"/>
      <c r="T87" s="6"/>
      <c r="U87" s="6"/>
      <c r="V87" s="6"/>
      <c r="W87" s="6"/>
      <c r="X87" s="6"/>
      <c r="Y87" s="6"/>
      <c r="Z87" s="6"/>
    </row>
    <row r="88" spans="2:26" ht="16.5">
      <c r="B88" s="25">
        <v>45772</v>
      </c>
      <c r="C88" s="495">
        <v>86.175304252700684</v>
      </c>
      <c r="D88" s="495"/>
      <c r="E88" s="495">
        <v>93.873085339168483</v>
      </c>
      <c r="F88" s="6"/>
      <c r="G88" s="6"/>
      <c r="H88" s="6"/>
      <c r="I88" s="6"/>
      <c r="J88" s="6"/>
      <c r="K88" s="25"/>
      <c r="L88" s="6"/>
      <c r="M88" s="6"/>
      <c r="N88" s="6"/>
      <c r="O88" s="6"/>
      <c r="P88" s="6"/>
      <c r="Q88" s="6"/>
      <c r="R88" s="6"/>
      <c r="S88" s="6"/>
      <c r="T88" s="6"/>
      <c r="U88" s="6"/>
      <c r="V88" s="6"/>
      <c r="W88" s="6"/>
      <c r="X88" s="6"/>
      <c r="Y88" s="6"/>
      <c r="Z88" s="6"/>
    </row>
    <row r="89" spans="2:26" ht="16.5">
      <c r="B89" s="25">
        <v>45775</v>
      </c>
      <c r="C89" s="495">
        <v>84.848899220566125</v>
      </c>
      <c r="D89" s="495">
        <v>98.24561403508774</v>
      </c>
      <c r="E89" s="495">
        <v>92.560175054704601</v>
      </c>
      <c r="F89" s="6"/>
      <c r="G89" s="6"/>
      <c r="H89" s="6"/>
      <c r="I89" s="6"/>
      <c r="J89" s="6"/>
      <c r="K89" s="25"/>
      <c r="L89" s="6"/>
      <c r="M89" s="6"/>
      <c r="N89" s="6"/>
      <c r="O89" s="6"/>
      <c r="P89" s="6"/>
      <c r="Q89" s="6"/>
      <c r="R89" s="6"/>
      <c r="S89" s="6"/>
      <c r="T89" s="6"/>
      <c r="U89" s="6"/>
      <c r="V89" s="6"/>
      <c r="W89" s="6"/>
      <c r="X89" s="6"/>
      <c r="Y89" s="6"/>
      <c r="Z89" s="6"/>
    </row>
    <row r="90" spans="2:26" ht="16.5">
      <c r="B90" s="25">
        <v>45776</v>
      </c>
      <c r="C90" s="495">
        <v>82.619991795432796</v>
      </c>
      <c r="D90" s="495">
        <v>97.587719298245617</v>
      </c>
      <c r="E90" s="495">
        <v>91.68490153172867</v>
      </c>
      <c r="F90" s="6"/>
      <c r="G90" s="6"/>
      <c r="H90" s="6"/>
      <c r="I90" s="6"/>
      <c r="J90" s="6"/>
      <c r="K90" s="25"/>
      <c r="L90" s="6"/>
      <c r="M90" s="6"/>
      <c r="N90" s="6"/>
      <c r="O90" s="6"/>
      <c r="P90" s="6"/>
      <c r="Q90" s="6"/>
      <c r="R90" s="6"/>
      <c r="S90" s="6"/>
      <c r="T90" s="6"/>
      <c r="U90" s="6"/>
      <c r="V90" s="6"/>
      <c r="W90" s="6"/>
      <c r="X90" s="6"/>
      <c r="Y90" s="6"/>
      <c r="Z90" s="6"/>
    </row>
    <row r="91" spans="2:26" ht="16.5">
      <c r="B91" s="25">
        <v>45777</v>
      </c>
      <c r="C91" s="495">
        <v>79.597976206755092</v>
      </c>
      <c r="D91" s="495">
        <v>98.24561403508774</v>
      </c>
      <c r="E91" s="495">
        <v>91.24726477024069</v>
      </c>
      <c r="F91" s="6"/>
      <c r="G91" s="6"/>
      <c r="H91" s="6"/>
      <c r="I91" s="6"/>
      <c r="J91" s="6"/>
      <c r="K91" s="25"/>
      <c r="L91" s="6"/>
      <c r="M91" s="6"/>
      <c r="N91" s="6"/>
      <c r="O91" s="6"/>
      <c r="P91" s="6"/>
      <c r="Q91" s="6"/>
      <c r="R91" s="6"/>
      <c r="S91" s="6"/>
      <c r="T91" s="6"/>
      <c r="U91" s="6"/>
      <c r="V91" s="6"/>
      <c r="W91" s="6"/>
      <c r="X91" s="6"/>
      <c r="Y91" s="6"/>
      <c r="Z91" s="6"/>
    </row>
    <row r="92" spans="2:26" ht="16.5">
      <c r="B92" s="25">
        <v>45778</v>
      </c>
      <c r="C92" s="495">
        <v>81.006426910980451</v>
      </c>
      <c r="D92" s="495">
        <v>97.368421052631589</v>
      </c>
      <c r="E92" s="495">
        <v>92.997811816192552</v>
      </c>
      <c r="F92" s="6"/>
      <c r="G92" s="6"/>
      <c r="H92" s="6"/>
      <c r="I92" s="6"/>
      <c r="J92" s="6"/>
      <c r="K92" s="25"/>
      <c r="L92" s="6"/>
      <c r="M92" s="6"/>
      <c r="N92" s="6"/>
      <c r="O92" s="6"/>
      <c r="P92" s="6"/>
      <c r="Q92" s="6"/>
      <c r="R92" s="6"/>
      <c r="S92" s="6"/>
      <c r="T92" s="6"/>
      <c r="U92" s="6"/>
      <c r="V92" s="6"/>
      <c r="W92" s="6"/>
      <c r="X92" s="6"/>
      <c r="Y92" s="6"/>
      <c r="Z92" s="6"/>
    </row>
    <row r="93" spans="2:26" ht="16.5">
      <c r="B93" s="25">
        <v>45779</v>
      </c>
      <c r="C93" s="495">
        <v>79.707370436209487</v>
      </c>
      <c r="D93" s="495">
        <v>98.24561403508774</v>
      </c>
      <c r="E93" s="495">
        <v>94.748358862144414</v>
      </c>
      <c r="F93" s="6"/>
      <c r="G93" s="6"/>
      <c r="H93" s="6"/>
      <c r="I93" s="6"/>
      <c r="J93" s="6"/>
      <c r="K93" s="25"/>
      <c r="L93" s="6"/>
      <c r="M93" s="6"/>
      <c r="N93" s="6"/>
      <c r="O93" s="6"/>
      <c r="P93" s="6"/>
      <c r="Q93" s="6"/>
      <c r="R93" s="6"/>
      <c r="S93" s="6"/>
      <c r="T93" s="6"/>
      <c r="U93" s="6"/>
      <c r="V93" s="6"/>
      <c r="W93" s="6"/>
      <c r="X93" s="6"/>
      <c r="Y93" s="6"/>
      <c r="Z93" s="6"/>
    </row>
    <row r="94" spans="2:26" ht="16.5">
      <c r="B94" s="25">
        <v>45782</v>
      </c>
      <c r="C94" s="495">
        <v>78.121154109120752</v>
      </c>
      <c r="D94" s="495">
        <v>98.026315789473685</v>
      </c>
      <c r="E94" s="495">
        <v>95.404814004376377</v>
      </c>
      <c r="F94" s="6"/>
      <c r="G94" s="6"/>
      <c r="H94" s="6"/>
      <c r="I94" s="6"/>
      <c r="J94" s="6"/>
      <c r="K94" s="25"/>
      <c r="L94" s="6"/>
      <c r="M94" s="6"/>
      <c r="N94" s="6"/>
      <c r="O94" s="6"/>
      <c r="P94" s="6"/>
      <c r="Q94" s="6"/>
      <c r="R94" s="6"/>
      <c r="S94" s="6"/>
      <c r="T94" s="6"/>
      <c r="U94" s="6"/>
      <c r="V94" s="6"/>
      <c r="W94" s="6"/>
      <c r="X94" s="6"/>
      <c r="Y94" s="6"/>
      <c r="Z94" s="6"/>
    </row>
    <row r="95" spans="2:26" ht="16.5">
      <c r="B95" s="25">
        <v>45783</v>
      </c>
      <c r="C95" s="495">
        <v>80.801312730753466</v>
      </c>
      <c r="D95" s="495">
        <v>99.122807017543863</v>
      </c>
      <c r="E95" s="495">
        <v>94.091903719912466</v>
      </c>
      <c r="F95" s="6"/>
      <c r="G95" s="6"/>
      <c r="H95" s="6"/>
      <c r="I95" s="6"/>
      <c r="J95" s="6"/>
      <c r="K95" s="25"/>
      <c r="L95" s="6"/>
      <c r="M95" s="6"/>
      <c r="N95" s="6"/>
      <c r="O95" s="6"/>
      <c r="P95" s="6"/>
      <c r="Q95" s="6"/>
      <c r="R95" s="6"/>
      <c r="S95" s="6"/>
      <c r="T95" s="6"/>
      <c r="U95" s="6"/>
      <c r="V95" s="6"/>
      <c r="W95" s="6"/>
      <c r="X95" s="6"/>
      <c r="Y95" s="6"/>
      <c r="Z95" s="6"/>
    </row>
    <row r="96" spans="2:26" ht="16.5">
      <c r="B96" s="25">
        <v>45784</v>
      </c>
      <c r="C96" s="495">
        <v>79.406536305209912</v>
      </c>
      <c r="D96" s="495">
        <v>100</v>
      </c>
      <c r="E96" s="495">
        <v>93.216630196936535</v>
      </c>
      <c r="F96" s="6"/>
      <c r="G96" s="6"/>
      <c r="H96" s="6"/>
      <c r="I96" s="6"/>
      <c r="J96" s="6"/>
      <c r="K96" s="25"/>
      <c r="L96" s="6"/>
      <c r="M96" s="6"/>
      <c r="N96" s="6"/>
      <c r="O96" s="6"/>
      <c r="P96" s="6"/>
      <c r="Q96" s="6"/>
      <c r="R96" s="6"/>
      <c r="S96" s="6"/>
      <c r="T96" s="6"/>
      <c r="U96" s="6"/>
      <c r="V96" s="6"/>
      <c r="W96" s="6"/>
      <c r="X96" s="6"/>
      <c r="Y96" s="6"/>
      <c r="Z96" s="6"/>
    </row>
    <row r="97" spans="2:26" ht="16.5">
      <c r="B97" s="25">
        <v>45785</v>
      </c>
      <c r="C97" s="495">
        <v>81.922603582661012</v>
      </c>
      <c r="D97" s="495">
        <v>98.24561403508774</v>
      </c>
      <c r="E97" s="495">
        <v>95.623632385120345</v>
      </c>
      <c r="F97" s="6"/>
      <c r="G97" s="6"/>
      <c r="H97" s="6"/>
      <c r="I97" s="6"/>
      <c r="J97" s="6"/>
      <c r="K97" s="25"/>
      <c r="L97" s="6"/>
      <c r="M97" s="6"/>
      <c r="N97" s="6"/>
      <c r="O97" s="6"/>
      <c r="P97" s="6"/>
      <c r="Q97" s="6"/>
      <c r="R97" s="6"/>
      <c r="S97" s="6"/>
      <c r="T97" s="6"/>
      <c r="U97" s="6"/>
      <c r="V97" s="6"/>
      <c r="W97" s="6"/>
      <c r="X97" s="6"/>
      <c r="Y97" s="6"/>
      <c r="Z97" s="6"/>
    </row>
    <row r="98" spans="2:26" ht="16.5">
      <c r="B98" s="25">
        <v>45786</v>
      </c>
      <c r="C98" s="495">
        <v>83.440448516340766</v>
      </c>
      <c r="D98" s="495">
        <v>99.342105263157904</v>
      </c>
      <c r="E98" s="495">
        <v>95.623632385120345</v>
      </c>
      <c r="F98" s="6"/>
      <c r="G98" s="6"/>
      <c r="H98" s="6"/>
      <c r="I98" s="6"/>
      <c r="J98" s="6"/>
      <c r="K98" s="25"/>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17254-138E-4B72-8D46-851BB274EA09}">
  <dimension ref="B1:Z1001"/>
  <sheetViews>
    <sheetView showGridLines="0" workbookViewId="0"/>
  </sheetViews>
  <sheetFormatPr defaultRowHeight="15"/>
  <sheetData>
    <row r="1" spans="2:26" ht="16.5">
      <c r="B1" s="1" t="s">
        <v>113</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16.5">
      <c r="B4" s="4"/>
      <c r="C4" s="101" t="s">
        <v>31</v>
      </c>
      <c r="D4" s="4" t="s">
        <v>32</v>
      </c>
      <c r="E4" s="4" t="s">
        <v>115</v>
      </c>
      <c r="F4" s="4"/>
      <c r="G4" s="4"/>
      <c r="H4" s="4"/>
      <c r="I4" s="4"/>
      <c r="J4" s="4"/>
      <c r="K4" s="4"/>
      <c r="L4" s="4"/>
      <c r="M4" s="4"/>
      <c r="N4" s="4"/>
      <c r="O4" s="4"/>
      <c r="P4" s="4"/>
      <c r="Q4" s="4"/>
      <c r="R4" s="4"/>
      <c r="S4" s="4"/>
      <c r="T4" s="4"/>
      <c r="U4" s="4"/>
      <c r="V4" s="4"/>
      <c r="W4" s="4"/>
      <c r="X4" s="4"/>
      <c r="Y4" s="4"/>
      <c r="Z4" s="4"/>
    </row>
    <row r="5" spans="2:26" ht="33">
      <c r="B5" s="4"/>
      <c r="C5" s="101" t="s">
        <v>114</v>
      </c>
      <c r="D5" s="101" t="s">
        <v>114</v>
      </c>
      <c r="E5" s="101" t="s">
        <v>114</v>
      </c>
      <c r="F5" s="4"/>
      <c r="G5" s="4"/>
      <c r="H5" s="4"/>
      <c r="I5" s="4"/>
      <c r="J5" s="4"/>
      <c r="K5" s="4"/>
      <c r="L5" s="4"/>
      <c r="M5" s="4"/>
      <c r="N5" s="4"/>
      <c r="O5" s="4"/>
      <c r="P5" s="4"/>
      <c r="Q5" s="4"/>
      <c r="R5" s="4"/>
      <c r="S5" s="4"/>
      <c r="T5" s="4"/>
      <c r="U5" s="4"/>
      <c r="V5" s="4"/>
      <c r="W5" s="4"/>
      <c r="X5" s="4"/>
      <c r="Y5" s="4"/>
      <c r="Z5" s="4"/>
    </row>
    <row r="6" spans="2:26" ht="16.5">
      <c r="B6" s="5">
        <v>40695</v>
      </c>
      <c r="C6" s="495">
        <v>5.2775249999999998</v>
      </c>
      <c r="D6" s="495">
        <v>5.5371180000000004</v>
      </c>
      <c r="E6" s="495">
        <v>5.1600299999999999</v>
      </c>
      <c r="F6" s="6"/>
      <c r="G6" s="6"/>
      <c r="H6" s="6"/>
      <c r="I6" s="6"/>
      <c r="J6" s="6"/>
      <c r="K6" s="6"/>
      <c r="L6" s="6"/>
      <c r="M6" s="6"/>
      <c r="N6" s="6"/>
      <c r="O6" s="6"/>
      <c r="P6" s="6"/>
      <c r="Q6" s="6"/>
      <c r="R6" s="6"/>
      <c r="S6" s="6"/>
      <c r="T6" s="6"/>
      <c r="U6" s="6"/>
      <c r="V6" s="6"/>
      <c r="W6" s="6"/>
      <c r="X6" s="6"/>
      <c r="Y6" s="6"/>
      <c r="Z6" s="6"/>
    </row>
    <row r="7" spans="2:26" ht="16.5">
      <c r="B7" s="5">
        <v>40787</v>
      </c>
      <c r="C7" s="495">
        <v>4.5904590000000001</v>
      </c>
      <c r="D7" s="495">
        <v>4.6112080000000004</v>
      </c>
      <c r="E7" s="495">
        <v>4.5503920000000004</v>
      </c>
      <c r="F7" s="6"/>
      <c r="G7" s="6"/>
      <c r="H7" s="6"/>
      <c r="I7" s="6"/>
      <c r="J7" s="6"/>
      <c r="K7" s="6"/>
      <c r="L7" s="6"/>
      <c r="M7" s="6"/>
      <c r="N7" s="6"/>
      <c r="O7" s="6"/>
      <c r="P7" s="6"/>
      <c r="Q7" s="6"/>
      <c r="R7" s="6"/>
      <c r="S7" s="6"/>
      <c r="T7" s="6"/>
      <c r="U7" s="6"/>
      <c r="V7" s="6"/>
      <c r="W7" s="6"/>
      <c r="X7" s="6"/>
      <c r="Y7" s="6"/>
      <c r="Z7" s="6"/>
    </row>
    <row r="8" spans="2:26" ht="16.5">
      <c r="B8" s="5">
        <v>40878</v>
      </c>
      <c r="C8" s="495">
        <v>1.8469660000000001</v>
      </c>
      <c r="D8" s="495">
        <v>1.083728</v>
      </c>
      <c r="E8" s="495">
        <v>2.5033319999999999</v>
      </c>
      <c r="F8" s="6"/>
      <c r="G8" s="6"/>
      <c r="H8" s="6"/>
      <c r="I8" s="6"/>
      <c r="J8" s="6"/>
      <c r="K8" s="6"/>
      <c r="L8" s="6"/>
      <c r="M8" s="6"/>
      <c r="N8" s="6"/>
      <c r="O8" s="6"/>
      <c r="P8" s="6"/>
      <c r="Q8" s="6"/>
      <c r="R8" s="6"/>
      <c r="S8" s="6"/>
      <c r="T8" s="6"/>
      <c r="U8" s="6"/>
      <c r="V8" s="6"/>
      <c r="W8" s="6"/>
      <c r="X8" s="6"/>
      <c r="Y8" s="6"/>
      <c r="Z8" s="6"/>
    </row>
    <row r="9" spans="2:26" ht="16.5">
      <c r="B9" s="5">
        <v>40969</v>
      </c>
      <c r="C9" s="495">
        <v>1.570681</v>
      </c>
      <c r="D9" s="495">
        <v>0.27139600000000003</v>
      </c>
      <c r="E9" s="495">
        <v>2.4831159999999999</v>
      </c>
      <c r="F9" s="6"/>
      <c r="G9" s="6"/>
      <c r="H9" s="6"/>
      <c r="I9" s="6"/>
      <c r="J9" s="6"/>
      <c r="K9" s="6"/>
      <c r="L9" s="6"/>
      <c r="M9" s="6"/>
      <c r="N9" s="6"/>
      <c r="O9" s="6"/>
      <c r="P9" s="6"/>
      <c r="Q9" s="6"/>
      <c r="R9" s="6"/>
      <c r="S9" s="6"/>
      <c r="T9" s="6"/>
      <c r="U9" s="6"/>
      <c r="V9" s="6"/>
      <c r="W9" s="6"/>
      <c r="X9" s="6"/>
      <c r="Y9" s="6"/>
      <c r="Z9" s="6"/>
    </row>
    <row r="10" spans="2:26" ht="16.5">
      <c r="B10" s="5">
        <v>41061</v>
      </c>
      <c r="C10" s="495">
        <v>0.950735</v>
      </c>
      <c r="D10" s="495">
        <v>-1.0617859999999999</v>
      </c>
      <c r="E10" s="495">
        <v>2.3892380000000002</v>
      </c>
      <c r="F10" s="6"/>
      <c r="G10" s="6"/>
      <c r="H10" s="6"/>
      <c r="I10" s="6"/>
      <c r="J10" s="6"/>
      <c r="K10" s="6"/>
      <c r="L10" s="6"/>
      <c r="M10" s="6"/>
      <c r="N10" s="6"/>
      <c r="O10" s="6"/>
      <c r="P10" s="6"/>
      <c r="Q10" s="6"/>
      <c r="R10" s="6"/>
      <c r="S10" s="6"/>
      <c r="T10" s="6"/>
      <c r="U10" s="6"/>
      <c r="V10" s="6"/>
      <c r="W10" s="6"/>
      <c r="X10" s="6"/>
      <c r="Y10" s="6"/>
      <c r="Z10" s="6"/>
    </row>
    <row r="11" spans="2:26" ht="16.5">
      <c r="B11" s="5">
        <v>41153</v>
      </c>
      <c r="C11" s="495">
        <v>0.77452699999999997</v>
      </c>
      <c r="D11" s="495">
        <v>-1.180501</v>
      </c>
      <c r="E11" s="495">
        <v>2.3683390000000002</v>
      </c>
      <c r="F11" s="6"/>
      <c r="G11" s="6"/>
      <c r="H11" s="6"/>
      <c r="I11" s="6"/>
      <c r="J11" s="6"/>
      <c r="K11" s="6"/>
      <c r="L11" s="6"/>
      <c r="M11" s="6"/>
      <c r="N11" s="6"/>
      <c r="O11" s="6"/>
      <c r="P11" s="6"/>
      <c r="Q11" s="6"/>
      <c r="R11" s="6"/>
      <c r="S11" s="6"/>
      <c r="T11" s="6"/>
      <c r="U11" s="6"/>
      <c r="V11" s="6"/>
      <c r="W11" s="6"/>
      <c r="X11" s="6"/>
      <c r="Y11" s="6"/>
      <c r="Z11" s="6"/>
    </row>
    <row r="12" spans="2:26" ht="16.5">
      <c r="B12" s="5">
        <v>41244</v>
      </c>
      <c r="C12" s="495">
        <v>0.94991400000000004</v>
      </c>
      <c r="D12" s="495">
        <v>-1.02196</v>
      </c>
      <c r="E12" s="495">
        <v>2.521563</v>
      </c>
      <c r="F12" s="6"/>
      <c r="G12" s="6"/>
      <c r="H12" s="6"/>
      <c r="I12" s="6"/>
      <c r="J12" s="6"/>
      <c r="K12" s="6"/>
      <c r="L12" s="6"/>
      <c r="M12" s="6"/>
      <c r="N12" s="6"/>
      <c r="O12" s="6"/>
      <c r="P12" s="6"/>
      <c r="Q12" s="6"/>
      <c r="R12" s="6"/>
      <c r="S12" s="6"/>
      <c r="T12" s="6"/>
      <c r="U12" s="6"/>
      <c r="V12" s="6"/>
      <c r="W12" s="6"/>
      <c r="X12" s="6"/>
      <c r="Y12" s="6"/>
      <c r="Z12" s="6"/>
    </row>
    <row r="13" spans="2:26" ht="16.5">
      <c r="B13" s="5">
        <v>41334</v>
      </c>
      <c r="C13" s="495">
        <v>0.85910600000000004</v>
      </c>
      <c r="D13" s="495">
        <v>-1.0371060000000001</v>
      </c>
      <c r="E13" s="495">
        <v>2.3385799999999999</v>
      </c>
      <c r="F13" s="6"/>
      <c r="G13" s="6"/>
      <c r="H13" s="6"/>
      <c r="I13" s="6"/>
      <c r="J13" s="6"/>
      <c r="K13" s="6"/>
      <c r="L13" s="6"/>
      <c r="M13" s="6"/>
      <c r="N13" s="6"/>
      <c r="O13" s="6"/>
      <c r="P13" s="6"/>
      <c r="Q13" s="6"/>
      <c r="R13" s="6"/>
      <c r="S13" s="6"/>
      <c r="T13" s="6"/>
      <c r="U13" s="6"/>
      <c r="V13" s="6"/>
      <c r="W13" s="6"/>
      <c r="X13" s="6"/>
      <c r="Y13" s="6"/>
      <c r="Z13" s="6"/>
    </row>
    <row r="14" spans="2:26" ht="16.5">
      <c r="B14" s="5">
        <v>41426</v>
      </c>
      <c r="C14" s="495">
        <v>0.68493199999999999</v>
      </c>
      <c r="D14" s="495">
        <v>-1.6521030000000001</v>
      </c>
      <c r="E14" s="495">
        <v>2.504972</v>
      </c>
      <c r="F14" s="6"/>
      <c r="G14" s="6"/>
      <c r="H14" s="6"/>
      <c r="I14" s="6"/>
      <c r="J14" s="6"/>
      <c r="K14" s="6"/>
      <c r="L14" s="6"/>
      <c r="M14" s="6"/>
      <c r="N14" s="6"/>
      <c r="O14" s="6"/>
      <c r="P14" s="6"/>
      <c r="Q14" s="6"/>
      <c r="R14" s="6"/>
      <c r="S14" s="6"/>
      <c r="T14" s="6"/>
      <c r="U14" s="6"/>
      <c r="V14" s="6"/>
      <c r="W14" s="6"/>
      <c r="X14" s="6"/>
      <c r="Y14" s="6"/>
      <c r="Z14" s="6"/>
    </row>
    <row r="15" spans="2:26" ht="16.5">
      <c r="B15" s="5">
        <v>41518</v>
      </c>
      <c r="C15" s="495">
        <v>1.3663540000000001</v>
      </c>
      <c r="D15" s="495">
        <v>-0.47523300000000002</v>
      </c>
      <c r="E15" s="495">
        <v>2.8072810000000001</v>
      </c>
      <c r="F15" s="6"/>
      <c r="G15" s="6"/>
      <c r="H15" s="6"/>
      <c r="I15" s="6"/>
      <c r="J15" s="6"/>
      <c r="K15" s="6"/>
      <c r="L15" s="6"/>
      <c r="M15" s="6"/>
      <c r="N15" s="6"/>
      <c r="O15" s="6"/>
      <c r="P15" s="6"/>
      <c r="Q15" s="6"/>
      <c r="R15" s="6"/>
      <c r="S15" s="6"/>
      <c r="T15" s="6"/>
      <c r="U15" s="6"/>
      <c r="V15" s="6"/>
      <c r="W15" s="6"/>
      <c r="X15" s="6"/>
      <c r="Y15" s="6"/>
      <c r="Z15" s="6"/>
    </row>
    <row r="16" spans="2:26" ht="16.5">
      <c r="B16" s="5">
        <v>41609</v>
      </c>
      <c r="C16" s="495">
        <v>1.625321</v>
      </c>
      <c r="D16" s="495">
        <v>-0.27844400000000002</v>
      </c>
      <c r="E16" s="495">
        <v>2.9193159999999998</v>
      </c>
      <c r="F16" s="6"/>
      <c r="G16" s="6"/>
      <c r="H16" s="6"/>
      <c r="I16" s="6"/>
      <c r="J16" s="6"/>
      <c r="K16" s="6"/>
      <c r="L16" s="6"/>
      <c r="M16" s="6"/>
      <c r="N16" s="6"/>
      <c r="O16" s="6"/>
      <c r="P16" s="6"/>
      <c r="Q16" s="6"/>
      <c r="R16" s="6"/>
      <c r="S16" s="6"/>
      <c r="T16" s="6"/>
      <c r="U16" s="6"/>
      <c r="V16" s="6"/>
      <c r="W16" s="6"/>
      <c r="X16" s="6"/>
      <c r="Y16" s="6"/>
      <c r="Z16" s="6"/>
    </row>
    <row r="17" spans="2:26" ht="16.5">
      <c r="B17" s="5">
        <v>41699</v>
      </c>
      <c r="C17" s="495">
        <v>1.53322</v>
      </c>
      <c r="D17" s="495">
        <v>-0.52360499999999999</v>
      </c>
      <c r="E17" s="495">
        <v>2.934142</v>
      </c>
      <c r="F17" s="6"/>
      <c r="G17" s="6"/>
      <c r="H17" s="6"/>
      <c r="I17" s="6"/>
      <c r="J17" s="6"/>
      <c r="K17" s="6"/>
      <c r="L17" s="6"/>
      <c r="M17" s="6"/>
      <c r="N17" s="6"/>
      <c r="O17" s="6"/>
      <c r="P17" s="6"/>
      <c r="Q17" s="6"/>
      <c r="R17" s="6"/>
      <c r="S17" s="6"/>
      <c r="T17" s="6"/>
      <c r="U17" s="6"/>
      <c r="V17" s="6"/>
      <c r="W17" s="6"/>
      <c r="X17" s="6"/>
      <c r="Y17" s="6"/>
      <c r="Z17" s="6"/>
    </row>
    <row r="18" spans="2:26" ht="16.5">
      <c r="B18" s="5">
        <v>41791</v>
      </c>
      <c r="C18" s="495">
        <v>1.6156459999999999</v>
      </c>
      <c r="D18" s="495">
        <v>9.8332000000000003E-2</v>
      </c>
      <c r="E18" s="495">
        <v>2.7076069999999999</v>
      </c>
      <c r="F18" s="6"/>
      <c r="G18" s="6"/>
      <c r="H18" s="6"/>
      <c r="I18" s="6"/>
      <c r="J18" s="6"/>
      <c r="K18" s="6"/>
      <c r="L18" s="6"/>
      <c r="M18" s="6"/>
      <c r="N18" s="6"/>
      <c r="O18" s="6"/>
      <c r="P18" s="6"/>
      <c r="Q18" s="6"/>
      <c r="R18" s="6"/>
      <c r="S18" s="6"/>
      <c r="T18" s="6"/>
      <c r="U18" s="6"/>
      <c r="V18" s="6"/>
      <c r="W18" s="6"/>
      <c r="X18" s="6"/>
      <c r="Y18" s="6"/>
      <c r="Z18" s="6"/>
    </row>
    <row r="19" spans="2:26" ht="16.5">
      <c r="B19" s="5">
        <v>41883</v>
      </c>
      <c r="C19" s="495">
        <v>1.0109520000000001</v>
      </c>
      <c r="D19" s="495">
        <v>-1.035015</v>
      </c>
      <c r="E19" s="495">
        <v>2.557658</v>
      </c>
      <c r="F19" s="6"/>
      <c r="G19" s="6"/>
      <c r="H19" s="6"/>
      <c r="I19" s="6"/>
      <c r="J19" s="6"/>
      <c r="K19" s="6"/>
      <c r="L19" s="6"/>
      <c r="M19" s="6"/>
      <c r="N19" s="6"/>
      <c r="O19" s="6"/>
      <c r="P19" s="6"/>
      <c r="Q19" s="6"/>
      <c r="R19" s="6"/>
      <c r="S19" s="6"/>
      <c r="T19" s="6"/>
      <c r="U19" s="6"/>
      <c r="V19" s="6"/>
      <c r="W19" s="6"/>
      <c r="X19" s="6"/>
      <c r="Y19" s="6"/>
      <c r="Z19" s="6"/>
    </row>
    <row r="20" spans="2:26" ht="16.5">
      <c r="B20" s="5">
        <v>41974</v>
      </c>
      <c r="C20" s="495">
        <v>0.75757600000000003</v>
      </c>
      <c r="D20" s="495">
        <v>-1.2674289999999999</v>
      </c>
      <c r="E20" s="495">
        <v>2.3448739999999999</v>
      </c>
      <c r="F20" s="6"/>
      <c r="G20" s="6"/>
      <c r="H20" s="6"/>
      <c r="I20" s="6"/>
      <c r="J20" s="6"/>
      <c r="K20" s="6"/>
      <c r="L20" s="6"/>
      <c r="M20" s="6"/>
      <c r="N20" s="6"/>
      <c r="O20" s="6"/>
      <c r="P20" s="6"/>
      <c r="Q20" s="6"/>
      <c r="R20" s="6"/>
      <c r="S20" s="6"/>
      <c r="T20" s="6"/>
      <c r="U20" s="6"/>
      <c r="V20" s="6"/>
      <c r="W20" s="6"/>
      <c r="X20" s="6"/>
      <c r="Y20" s="6"/>
      <c r="Z20" s="6"/>
    </row>
    <row r="21" spans="2:26" ht="16.5">
      <c r="B21" s="5">
        <v>42064</v>
      </c>
      <c r="C21" s="495">
        <v>0.25167800000000001</v>
      </c>
      <c r="D21" s="495">
        <v>-2.4144489999999998</v>
      </c>
      <c r="E21" s="495">
        <v>2.394323</v>
      </c>
      <c r="F21" s="6"/>
      <c r="G21" s="6"/>
      <c r="H21" s="6"/>
      <c r="I21" s="6"/>
      <c r="J21" s="6"/>
      <c r="K21" s="6"/>
      <c r="L21" s="6"/>
      <c r="M21" s="6"/>
      <c r="N21" s="6"/>
      <c r="O21" s="6"/>
      <c r="P21" s="6"/>
      <c r="Q21" s="6"/>
      <c r="R21" s="6"/>
      <c r="S21" s="6"/>
      <c r="T21" s="6"/>
      <c r="U21" s="6"/>
      <c r="V21" s="6"/>
      <c r="W21" s="6"/>
      <c r="X21" s="6"/>
      <c r="Y21" s="6"/>
      <c r="Z21" s="6"/>
    </row>
    <row r="22" spans="2:26" ht="16.5">
      <c r="B22" s="5">
        <v>42156</v>
      </c>
      <c r="C22" s="495">
        <v>0.41841</v>
      </c>
      <c r="D22" s="495">
        <v>-1.7509920000000001</v>
      </c>
      <c r="E22" s="495">
        <v>2.1155590000000002</v>
      </c>
      <c r="F22" s="6"/>
      <c r="G22" s="6"/>
      <c r="H22" s="6"/>
      <c r="I22" s="6"/>
      <c r="J22" s="6"/>
      <c r="K22" s="6"/>
      <c r="L22" s="6"/>
      <c r="M22" s="6"/>
      <c r="N22" s="6"/>
      <c r="O22" s="6"/>
      <c r="P22" s="6"/>
      <c r="Q22" s="6"/>
      <c r="R22" s="6"/>
      <c r="S22" s="6"/>
      <c r="T22" s="6"/>
      <c r="U22" s="6"/>
      <c r="V22" s="6"/>
      <c r="W22" s="6"/>
      <c r="X22" s="6"/>
      <c r="Y22" s="6"/>
      <c r="Z22" s="6"/>
    </row>
    <row r="23" spans="2:26" ht="16.5">
      <c r="B23" s="5">
        <v>42248</v>
      </c>
      <c r="C23" s="495">
        <v>0.417014</v>
      </c>
      <c r="D23" s="495">
        <v>-1.1685179999999999</v>
      </c>
      <c r="E23" s="495">
        <v>1.557634</v>
      </c>
      <c r="F23" s="6"/>
      <c r="G23" s="6"/>
      <c r="H23" s="6"/>
      <c r="I23" s="6"/>
      <c r="J23" s="6"/>
      <c r="K23" s="6"/>
      <c r="L23" s="6"/>
      <c r="M23" s="6"/>
      <c r="N23" s="6"/>
      <c r="O23" s="6"/>
      <c r="P23" s="6"/>
      <c r="Q23" s="6"/>
      <c r="R23" s="6"/>
      <c r="S23" s="6"/>
      <c r="T23" s="6"/>
      <c r="U23" s="6"/>
      <c r="V23" s="6"/>
      <c r="W23" s="6"/>
      <c r="X23" s="6"/>
      <c r="Y23" s="6"/>
      <c r="Z23" s="6"/>
    </row>
    <row r="24" spans="2:26" ht="16.5">
      <c r="B24" s="5">
        <v>42339</v>
      </c>
      <c r="C24" s="495">
        <v>8.3542000000000005E-2</v>
      </c>
      <c r="D24" s="495">
        <v>-2.1483650000000001</v>
      </c>
      <c r="E24" s="495">
        <v>1.735457</v>
      </c>
      <c r="F24" s="6"/>
      <c r="G24" s="6"/>
      <c r="H24" s="6"/>
      <c r="I24" s="6"/>
      <c r="J24" s="6"/>
      <c r="K24" s="6"/>
      <c r="L24" s="6"/>
      <c r="M24" s="6"/>
      <c r="N24" s="6"/>
      <c r="O24" s="6"/>
      <c r="P24" s="6"/>
      <c r="Q24" s="6"/>
      <c r="R24" s="6"/>
      <c r="S24" s="6"/>
      <c r="T24" s="6"/>
      <c r="U24" s="6"/>
      <c r="V24" s="6"/>
      <c r="W24" s="6"/>
      <c r="X24" s="6"/>
      <c r="Y24" s="6"/>
      <c r="Z24" s="6"/>
    </row>
    <row r="25" spans="2:26" ht="16.5">
      <c r="B25" s="5">
        <v>42430</v>
      </c>
      <c r="C25" s="495">
        <v>0.41841</v>
      </c>
      <c r="D25" s="495">
        <v>-1.2757799999999999</v>
      </c>
      <c r="E25" s="495">
        <v>1.5850569999999999</v>
      </c>
      <c r="F25" s="6"/>
      <c r="G25" s="6"/>
      <c r="H25" s="6"/>
      <c r="I25" s="6"/>
      <c r="J25" s="6"/>
      <c r="K25" s="6"/>
      <c r="L25" s="6"/>
      <c r="M25" s="6"/>
      <c r="N25" s="6"/>
      <c r="O25" s="6"/>
      <c r="P25" s="6"/>
      <c r="Q25" s="6"/>
      <c r="R25" s="6"/>
      <c r="S25" s="6"/>
      <c r="T25" s="6"/>
      <c r="U25" s="6"/>
      <c r="V25" s="6"/>
      <c r="W25" s="6"/>
      <c r="X25" s="6"/>
      <c r="Y25" s="6"/>
      <c r="Z25" s="6"/>
    </row>
    <row r="26" spans="2:26" ht="16.5">
      <c r="B26" s="5">
        <v>42522</v>
      </c>
      <c r="C26" s="495">
        <v>0.41666700000000001</v>
      </c>
      <c r="D26" s="495">
        <v>-1.4836339999999999</v>
      </c>
      <c r="E26" s="495">
        <v>1.864903</v>
      </c>
      <c r="F26" s="6"/>
      <c r="G26" s="6"/>
      <c r="H26" s="6"/>
      <c r="I26" s="6"/>
      <c r="J26" s="6"/>
      <c r="K26" s="6"/>
      <c r="L26" s="6"/>
      <c r="M26" s="6"/>
      <c r="N26" s="6"/>
      <c r="O26" s="6"/>
      <c r="P26" s="6"/>
      <c r="Q26" s="6"/>
      <c r="R26" s="6"/>
      <c r="S26" s="6"/>
      <c r="T26" s="6"/>
      <c r="U26" s="6"/>
      <c r="V26" s="6"/>
      <c r="W26" s="6"/>
      <c r="X26" s="6"/>
      <c r="Y26" s="6"/>
      <c r="Z26" s="6"/>
    </row>
    <row r="27" spans="2:26" ht="16.5">
      <c r="B27" s="5">
        <v>42614</v>
      </c>
      <c r="C27" s="495">
        <v>0.41528199999999998</v>
      </c>
      <c r="D27" s="495">
        <v>-2.0955379999999999</v>
      </c>
      <c r="E27" s="495">
        <v>2.3477239999999999</v>
      </c>
      <c r="F27" s="6"/>
      <c r="G27" s="6"/>
      <c r="H27" s="6"/>
      <c r="I27" s="6"/>
      <c r="J27" s="6"/>
      <c r="K27" s="6"/>
      <c r="L27" s="6"/>
      <c r="M27" s="6"/>
      <c r="N27" s="6"/>
      <c r="O27" s="6"/>
      <c r="P27" s="6"/>
      <c r="Q27" s="6"/>
      <c r="R27" s="6"/>
      <c r="S27" s="6"/>
      <c r="T27" s="6"/>
      <c r="U27" s="6"/>
      <c r="V27" s="6"/>
      <c r="W27" s="6"/>
      <c r="X27" s="6"/>
      <c r="Y27" s="6"/>
      <c r="Z27" s="6"/>
    </row>
    <row r="28" spans="2:26" ht="16.5">
      <c r="B28" s="5">
        <v>42705</v>
      </c>
      <c r="C28" s="495">
        <v>1.3355589999999999</v>
      </c>
      <c r="D28" s="495">
        <v>-0.106572</v>
      </c>
      <c r="E28" s="495">
        <v>2.3860700000000001</v>
      </c>
      <c r="F28" s="6"/>
      <c r="G28" s="6"/>
      <c r="H28" s="6"/>
      <c r="I28" s="6"/>
      <c r="J28" s="6"/>
      <c r="K28" s="6"/>
      <c r="L28" s="6"/>
      <c r="M28" s="6"/>
      <c r="N28" s="6"/>
      <c r="O28" s="6"/>
      <c r="P28" s="6"/>
      <c r="Q28" s="6"/>
      <c r="R28" s="6"/>
      <c r="S28" s="6"/>
      <c r="T28" s="6"/>
      <c r="U28" s="6"/>
      <c r="V28" s="6"/>
      <c r="W28" s="6"/>
      <c r="X28" s="6"/>
      <c r="Y28" s="6"/>
      <c r="Z28" s="6"/>
    </row>
    <row r="29" spans="2:26" ht="16.5">
      <c r="B29" s="5">
        <v>42795</v>
      </c>
      <c r="C29" s="495">
        <v>2.1666669999999999</v>
      </c>
      <c r="D29" s="495">
        <v>1.5492589999999999</v>
      </c>
      <c r="E29" s="495">
        <v>2.465271</v>
      </c>
      <c r="F29" s="6"/>
      <c r="G29" s="6"/>
      <c r="H29" s="6"/>
      <c r="I29" s="6"/>
      <c r="J29" s="6"/>
      <c r="K29" s="6"/>
      <c r="L29" s="6"/>
      <c r="M29" s="6"/>
      <c r="N29" s="6"/>
      <c r="O29" s="6"/>
      <c r="P29" s="6"/>
      <c r="Q29" s="6"/>
      <c r="R29" s="6"/>
      <c r="S29" s="6"/>
      <c r="T29" s="6"/>
      <c r="U29" s="6"/>
      <c r="V29" s="6"/>
      <c r="W29" s="6"/>
      <c r="X29" s="6"/>
      <c r="Y29" s="6"/>
      <c r="Z29" s="6"/>
    </row>
    <row r="30" spans="2:26" ht="16.5">
      <c r="B30" s="5">
        <v>42887</v>
      </c>
      <c r="C30" s="495">
        <v>1.742739</v>
      </c>
      <c r="D30" s="495">
        <v>0.889849</v>
      </c>
      <c r="E30" s="495">
        <v>2.432042</v>
      </c>
      <c r="F30" s="6"/>
      <c r="G30" s="6"/>
      <c r="H30" s="6"/>
      <c r="I30" s="6"/>
      <c r="J30" s="6"/>
      <c r="K30" s="6"/>
      <c r="L30" s="6"/>
      <c r="M30" s="6"/>
      <c r="N30" s="6"/>
      <c r="O30" s="6"/>
      <c r="P30" s="6"/>
      <c r="Q30" s="6"/>
      <c r="R30" s="6"/>
      <c r="S30" s="6"/>
      <c r="T30" s="6"/>
      <c r="U30" s="6"/>
      <c r="V30" s="6"/>
      <c r="W30" s="6"/>
      <c r="X30" s="6"/>
      <c r="Y30" s="6"/>
      <c r="Z30" s="6"/>
    </row>
    <row r="31" spans="2:26" ht="16.5">
      <c r="B31" s="5">
        <v>42979</v>
      </c>
      <c r="C31" s="495">
        <v>1.902399</v>
      </c>
      <c r="D31" s="495">
        <v>1.1372469999999999</v>
      </c>
      <c r="E31" s="495">
        <v>2.5534279999999998</v>
      </c>
      <c r="F31" s="6"/>
      <c r="G31" s="6"/>
      <c r="H31" s="6"/>
      <c r="I31" s="6"/>
      <c r="J31" s="6"/>
      <c r="K31" s="6"/>
      <c r="L31" s="6"/>
      <c r="M31" s="6"/>
      <c r="N31" s="6"/>
      <c r="O31" s="6"/>
      <c r="P31" s="6"/>
      <c r="Q31" s="6"/>
      <c r="R31" s="6"/>
      <c r="S31" s="6"/>
      <c r="T31" s="6"/>
      <c r="U31" s="6"/>
      <c r="V31" s="6"/>
      <c r="W31" s="6"/>
      <c r="X31" s="6"/>
      <c r="Y31" s="6"/>
      <c r="Z31" s="6"/>
    </row>
    <row r="32" spans="2:26" ht="16.5">
      <c r="B32" s="5">
        <v>43070</v>
      </c>
      <c r="C32" s="495">
        <v>1.5943989999999999</v>
      </c>
      <c r="D32" s="495">
        <v>0.44122800000000001</v>
      </c>
      <c r="E32" s="495">
        <v>2.42842</v>
      </c>
      <c r="F32" s="6"/>
      <c r="G32" s="6"/>
      <c r="H32" s="6"/>
      <c r="I32" s="6"/>
      <c r="J32" s="6"/>
      <c r="K32" s="6"/>
      <c r="L32" s="6"/>
      <c r="M32" s="6"/>
      <c r="N32" s="6"/>
      <c r="O32" s="6"/>
      <c r="P32" s="6"/>
      <c r="Q32" s="6"/>
      <c r="R32" s="6"/>
      <c r="S32" s="6"/>
      <c r="T32" s="6"/>
      <c r="U32" s="6"/>
      <c r="V32" s="6"/>
      <c r="W32" s="6"/>
      <c r="X32" s="6"/>
      <c r="Y32" s="6"/>
      <c r="Z32" s="6"/>
    </row>
    <row r="33" spans="2:26" ht="16.5">
      <c r="B33" s="5">
        <v>43160</v>
      </c>
      <c r="C33" s="495">
        <v>1.1000000000000001</v>
      </c>
      <c r="D33" s="495">
        <v>-0.38598300000000002</v>
      </c>
      <c r="E33" s="495">
        <v>2.341691</v>
      </c>
      <c r="F33" s="6"/>
      <c r="G33" s="6"/>
      <c r="H33" s="6"/>
      <c r="I33" s="6"/>
      <c r="J33" s="6"/>
      <c r="K33" s="6"/>
      <c r="L33" s="6"/>
      <c r="M33" s="6"/>
      <c r="N33" s="6"/>
      <c r="O33" s="6"/>
      <c r="P33" s="6"/>
      <c r="Q33" s="6"/>
      <c r="R33" s="6"/>
      <c r="S33" s="6"/>
      <c r="T33" s="6"/>
      <c r="U33" s="6"/>
      <c r="V33" s="6"/>
      <c r="W33" s="6"/>
      <c r="X33" s="6"/>
      <c r="Y33" s="6"/>
      <c r="Z33" s="6"/>
    </row>
    <row r="34" spans="2:26" ht="16.5">
      <c r="B34" s="5">
        <v>43252</v>
      </c>
      <c r="C34" s="495">
        <v>1.5</v>
      </c>
      <c r="D34" s="495">
        <v>0.375471</v>
      </c>
      <c r="E34" s="495">
        <v>2.4431240000000001</v>
      </c>
      <c r="F34" s="6"/>
      <c r="G34" s="6"/>
      <c r="H34" s="6"/>
      <c r="I34" s="6"/>
      <c r="J34" s="6"/>
      <c r="K34" s="6"/>
      <c r="L34" s="6"/>
      <c r="M34" s="6"/>
      <c r="N34" s="6"/>
      <c r="O34" s="6"/>
      <c r="P34" s="6"/>
      <c r="Q34" s="6"/>
      <c r="R34" s="6"/>
      <c r="S34" s="6"/>
      <c r="T34" s="6"/>
      <c r="U34" s="6"/>
      <c r="V34" s="6"/>
      <c r="W34" s="6"/>
      <c r="X34" s="6"/>
      <c r="Y34" s="6"/>
      <c r="Z34" s="6"/>
    </row>
    <row r="35" spans="2:26" ht="16.5">
      <c r="B35" s="5">
        <v>43344</v>
      </c>
      <c r="C35" s="495">
        <v>1.9012990000000001</v>
      </c>
      <c r="D35" s="495">
        <v>1.031639</v>
      </c>
      <c r="E35" s="495">
        <v>2.4539200000000001</v>
      </c>
      <c r="F35" s="6"/>
      <c r="G35" s="6"/>
      <c r="H35" s="6"/>
      <c r="I35" s="6"/>
      <c r="J35" s="6"/>
      <c r="K35" s="6"/>
      <c r="L35" s="6"/>
      <c r="M35" s="6"/>
      <c r="N35" s="6"/>
      <c r="O35" s="6"/>
      <c r="P35" s="6"/>
      <c r="Q35" s="6"/>
      <c r="R35" s="6"/>
      <c r="S35" s="6"/>
      <c r="T35" s="6"/>
      <c r="U35" s="6"/>
      <c r="V35" s="6"/>
      <c r="W35" s="6"/>
      <c r="X35" s="6"/>
      <c r="Y35" s="6"/>
      <c r="Z35" s="6"/>
    </row>
    <row r="36" spans="2:26" ht="16.5">
      <c r="B36" s="5">
        <v>43435</v>
      </c>
      <c r="C36" s="495">
        <v>1.888668</v>
      </c>
      <c r="D36" s="495">
        <v>0.879471</v>
      </c>
      <c r="E36" s="495">
        <v>2.6274639999999998</v>
      </c>
      <c r="F36" s="6"/>
      <c r="G36" s="6"/>
      <c r="H36" s="6"/>
      <c r="I36" s="6"/>
      <c r="J36" s="6"/>
      <c r="K36" s="6"/>
      <c r="L36" s="6"/>
      <c r="M36" s="6"/>
      <c r="N36" s="6"/>
      <c r="O36" s="6"/>
      <c r="P36" s="6"/>
      <c r="Q36" s="6"/>
      <c r="R36" s="6"/>
      <c r="S36" s="6"/>
      <c r="T36" s="6"/>
      <c r="U36" s="6"/>
      <c r="V36" s="6"/>
      <c r="W36" s="6"/>
      <c r="X36" s="6"/>
      <c r="Y36" s="6"/>
      <c r="Z36" s="6"/>
    </row>
    <row r="37" spans="2:26" ht="16.5">
      <c r="B37" s="5">
        <v>43525</v>
      </c>
      <c r="C37" s="495">
        <v>1.4836800000000001</v>
      </c>
      <c r="D37" s="495">
        <v>-0.47078300000000001</v>
      </c>
      <c r="E37" s="495">
        <v>2.8796520000000001</v>
      </c>
      <c r="F37" s="6"/>
      <c r="G37" s="6"/>
      <c r="H37" s="6"/>
      <c r="I37" s="6"/>
      <c r="J37" s="6"/>
      <c r="K37" s="6"/>
      <c r="L37" s="6"/>
      <c r="M37" s="6"/>
      <c r="N37" s="6"/>
      <c r="O37" s="6"/>
      <c r="P37" s="6"/>
      <c r="Q37" s="6"/>
      <c r="R37" s="6"/>
      <c r="S37" s="6"/>
      <c r="T37" s="6"/>
      <c r="U37" s="6"/>
      <c r="V37" s="6"/>
      <c r="W37" s="6"/>
      <c r="X37" s="6"/>
      <c r="Y37" s="6"/>
      <c r="Z37" s="6"/>
    </row>
    <row r="38" spans="2:26" ht="16.5">
      <c r="B38" s="5">
        <v>43617</v>
      </c>
      <c r="C38" s="495">
        <v>1.6748769999999999</v>
      </c>
      <c r="D38" s="495">
        <v>0.16989199999999999</v>
      </c>
      <c r="E38" s="495">
        <v>2.859674</v>
      </c>
      <c r="F38" s="6"/>
      <c r="G38" s="6"/>
      <c r="H38" s="6"/>
      <c r="I38" s="6"/>
      <c r="J38" s="6"/>
      <c r="K38" s="6"/>
      <c r="L38" s="6"/>
      <c r="M38" s="6"/>
      <c r="N38" s="6"/>
      <c r="O38" s="6"/>
      <c r="P38" s="6"/>
      <c r="Q38" s="6"/>
      <c r="R38" s="6"/>
      <c r="S38" s="6"/>
      <c r="T38" s="6"/>
      <c r="U38" s="6"/>
      <c r="V38" s="6"/>
      <c r="W38" s="6"/>
      <c r="X38" s="6"/>
      <c r="Y38" s="6"/>
      <c r="Z38" s="6"/>
    </row>
    <row r="39" spans="2:26" ht="16.5">
      <c r="B39" s="5">
        <v>43709</v>
      </c>
      <c r="C39" s="495">
        <v>1.464844</v>
      </c>
      <c r="D39" s="495">
        <v>-0.68293800000000005</v>
      </c>
      <c r="E39" s="495">
        <v>3.1654439999999999</v>
      </c>
      <c r="F39" s="6"/>
      <c r="G39" s="6"/>
      <c r="H39" s="6"/>
      <c r="I39" s="6"/>
      <c r="J39" s="6"/>
      <c r="K39" s="6"/>
      <c r="L39" s="6"/>
      <c r="M39" s="6"/>
      <c r="N39" s="6"/>
      <c r="O39" s="6"/>
      <c r="P39" s="6"/>
      <c r="Q39" s="6"/>
      <c r="R39" s="6"/>
      <c r="S39" s="6"/>
      <c r="T39" s="6"/>
      <c r="U39" s="6"/>
      <c r="V39" s="6"/>
      <c r="W39" s="6"/>
      <c r="X39" s="6"/>
      <c r="Y39" s="6"/>
      <c r="Z39" s="6"/>
    </row>
    <row r="40" spans="2:26" ht="16.5">
      <c r="B40" s="5">
        <v>43800</v>
      </c>
      <c r="C40" s="495">
        <v>1.8536589999999999</v>
      </c>
      <c r="D40" s="495">
        <v>6.4094999999999999E-2</v>
      </c>
      <c r="E40" s="495">
        <v>3.0445570000000002</v>
      </c>
      <c r="F40" s="6"/>
      <c r="G40" s="6"/>
      <c r="H40" s="6"/>
      <c r="I40" s="6"/>
      <c r="J40" s="6"/>
      <c r="K40" s="6"/>
      <c r="L40" s="6"/>
      <c r="M40" s="6"/>
      <c r="N40" s="6"/>
      <c r="O40" s="6"/>
      <c r="P40" s="6"/>
      <c r="Q40" s="6"/>
      <c r="R40" s="6"/>
      <c r="S40" s="6"/>
      <c r="T40" s="6"/>
      <c r="U40" s="6"/>
      <c r="V40" s="6"/>
      <c r="W40" s="6"/>
      <c r="X40" s="6"/>
      <c r="Y40" s="6"/>
      <c r="Z40" s="6"/>
    </row>
    <row r="41" spans="2:26" ht="16.5">
      <c r="B41" s="5">
        <v>43891</v>
      </c>
      <c r="C41" s="495">
        <v>2.5341130000000001</v>
      </c>
      <c r="D41" s="495">
        <v>1.4930159999999999</v>
      </c>
      <c r="E41" s="495">
        <v>3.4770919999999998</v>
      </c>
      <c r="F41" s="6"/>
      <c r="G41" s="6"/>
      <c r="H41" s="6"/>
      <c r="I41" s="6"/>
      <c r="J41" s="6"/>
      <c r="K41" s="6"/>
      <c r="L41" s="6"/>
      <c r="M41" s="6"/>
      <c r="N41" s="6"/>
      <c r="O41" s="6"/>
      <c r="P41" s="6"/>
      <c r="Q41" s="6"/>
      <c r="R41" s="6"/>
      <c r="S41" s="6"/>
      <c r="T41" s="6"/>
      <c r="U41" s="6"/>
      <c r="V41" s="6"/>
      <c r="W41" s="6"/>
      <c r="X41" s="6"/>
      <c r="Y41" s="6"/>
      <c r="Z41" s="6"/>
    </row>
    <row r="42" spans="2:26" ht="16.5">
      <c r="B42" s="5">
        <v>43983</v>
      </c>
      <c r="C42" s="495">
        <v>1.4534879999999999</v>
      </c>
      <c r="D42" s="495">
        <v>-0.53872200000000003</v>
      </c>
      <c r="E42" s="495">
        <v>3.1498970000000002</v>
      </c>
      <c r="F42" s="6"/>
      <c r="G42" s="6"/>
      <c r="H42" s="6"/>
      <c r="I42" s="6"/>
      <c r="J42" s="6"/>
      <c r="K42" s="6"/>
      <c r="L42" s="6"/>
      <c r="M42" s="6"/>
      <c r="N42" s="6"/>
      <c r="O42" s="6"/>
      <c r="P42" s="6"/>
      <c r="Q42" s="6"/>
      <c r="R42" s="6"/>
      <c r="S42" s="6"/>
      <c r="T42" s="6"/>
      <c r="U42" s="6"/>
      <c r="V42" s="6"/>
      <c r="W42" s="6"/>
      <c r="X42" s="6"/>
      <c r="Y42" s="6"/>
      <c r="Z42" s="6"/>
    </row>
    <row r="43" spans="2:26" ht="16.5">
      <c r="B43" s="5">
        <v>44075</v>
      </c>
      <c r="C43" s="495">
        <v>1.4436960000000001</v>
      </c>
      <c r="D43" s="495">
        <v>-0.13839599999999999</v>
      </c>
      <c r="E43" s="495">
        <v>2.58935</v>
      </c>
      <c r="F43" s="6"/>
      <c r="G43" s="6"/>
      <c r="H43" s="6"/>
      <c r="I43" s="6"/>
      <c r="J43" s="6"/>
      <c r="K43" s="6"/>
      <c r="L43" s="6"/>
      <c r="M43" s="6"/>
      <c r="N43" s="6"/>
      <c r="O43" s="6"/>
      <c r="P43" s="6"/>
      <c r="Q43" s="6"/>
      <c r="R43" s="6"/>
      <c r="S43" s="6"/>
      <c r="T43" s="6"/>
      <c r="U43" s="6"/>
      <c r="V43" s="6"/>
      <c r="W43" s="6"/>
      <c r="X43" s="6"/>
      <c r="Y43" s="6"/>
      <c r="Z43" s="6"/>
    </row>
    <row r="44" spans="2:26" ht="16.5">
      <c r="B44" s="5">
        <v>44166</v>
      </c>
      <c r="C44" s="495">
        <v>1.436782</v>
      </c>
      <c r="D44" s="495">
        <v>-0.309977</v>
      </c>
      <c r="E44" s="495">
        <v>2.7896960000000002</v>
      </c>
      <c r="F44" s="6"/>
      <c r="G44" s="6"/>
      <c r="H44" s="6"/>
      <c r="I44" s="6"/>
      <c r="J44" s="6"/>
      <c r="K44" s="6"/>
      <c r="L44" s="6"/>
      <c r="M44" s="6"/>
      <c r="N44" s="6"/>
      <c r="O44" s="6"/>
      <c r="P44" s="6"/>
      <c r="Q44" s="6"/>
      <c r="R44" s="6"/>
      <c r="S44" s="6"/>
      <c r="T44" s="6"/>
      <c r="U44" s="6"/>
      <c r="V44" s="6"/>
      <c r="W44" s="6"/>
      <c r="X44" s="6"/>
      <c r="Y44" s="6"/>
      <c r="Z44" s="6"/>
    </row>
    <row r="45" spans="2:26" ht="16.5">
      <c r="B45" s="5">
        <v>44256</v>
      </c>
      <c r="C45" s="495">
        <v>1.520913</v>
      </c>
      <c r="D45" s="495">
        <v>0.512293</v>
      </c>
      <c r="E45" s="495">
        <v>2.1575190000000002</v>
      </c>
      <c r="F45" s="6"/>
      <c r="G45" s="6"/>
      <c r="H45" s="6"/>
      <c r="I45" s="6"/>
      <c r="J45" s="6"/>
      <c r="K45" s="6"/>
      <c r="L45" s="6"/>
      <c r="M45" s="6"/>
      <c r="N45" s="6"/>
      <c r="O45" s="6"/>
      <c r="P45" s="6"/>
      <c r="Q45" s="6"/>
      <c r="R45" s="6"/>
      <c r="S45" s="6"/>
      <c r="T45" s="6"/>
      <c r="U45" s="6"/>
      <c r="V45" s="6"/>
      <c r="W45" s="6"/>
      <c r="X45" s="6"/>
      <c r="Y45" s="6"/>
      <c r="Z45" s="6"/>
    </row>
    <row r="46" spans="2:26" ht="16.5">
      <c r="B46" s="5">
        <v>44348</v>
      </c>
      <c r="C46" s="495">
        <v>3.3428840000000002</v>
      </c>
      <c r="D46" s="495">
        <v>3.430577</v>
      </c>
      <c r="E46" s="495">
        <v>3.314594</v>
      </c>
      <c r="F46" s="6"/>
      <c r="G46" s="6"/>
      <c r="H46" s="6"/>
      <c r="I46" s="6"/>
      <c r="J46" s="6"/>
      <c r="K46" s="6"/>
      <c r="L46" s="6"/>
      <c r="M46" s="6"/>
      <c r="N46" s="6"/>
      <c r="O46" s="6"/>
      <c r="P46" s="6"/>
      <c r="Q46" s="6"/>
      <c r="R46" s="6"/>
      <c r="S46" s="6"/>
      <c r="T46" s="6"/>
      <c r="U46" s="6"/>
      <c r="V46" s="6"/>
      <c r="W46" s="6"/>
      <c r="X46" s="6"/>
      <c r="Y46" s="6"/>
      <c r="Z46" s="6"/>
    </row>
    <row r="47" spans="2:26" ht="16.5">
      <c r="B47" s="5">
        <v>44440</v>
      </c>
      <c r="C47" s="495">
        <v>4.933586</v>
      </c>
      <c r="D47" s="495">
        <v>5.6535529999999996</v>
      </c>
      <c r="E47" s="495">
        <v>4.4509429999999996</v>
      </c>
      <c r="F47" s="6"/>
      <c r="G47" s="6"/>
      <c r="H47" s="6"/>
      <c r="I47" s="6"/>
      <c r="J47" s="6"/>
      <c r="K47" s="6"/>
      <c r="L47" s="6"/>
      <c r="M47" s="6"/>
      <c r="N47" s="6"/>
      <c r="O47" s="6"/>
      <c r="P47" s="6"/>
      <c r="Q47" s="6"/>
      <c r="R47" s="6"/>
      <c r="S47" s="6"/>
      <c r="T47" s="6"/>
      <c r="U47" s="6"/>
      <c r="V47" s="6"/>
      <c r="W47" s="6"/>
      <c r="X47" s="6"/>
      <c r="Y47" s="6"/>
      <c r="Z47" s="6"/>
    </row>
    <row r="48" spans="2:26" ht="16.5">
      <c r="B48" s="5">
        <v>44531</v>
      </c>
      <c r="C48" s="495">
        <v>5.9490080000000001</v>
      </c>
      <c r="D48" s="495">
        <v>6.8293330000000001</v>
      </c>
      <c r="E48" s="495">
        <v>5.2678919999999998</v>
      </c>
      <c r="F48" s="6"/>
      <c r="G48" s="6"/>
      <c r="H48" s="6"/>
      <c r="I48" s="6"/>
      <c r="J48" s="6"/>
      <c r="K48" s="6"/>
      <c r="L48" s="6"/>
      <c r="M48" s="6"/>
      <c r="N48" s="6"/>
      <c r="O48" s="6"/>
      <c r="P48" s="6"/>
      <c r="Q48" s="6"/>
      <c r="R48" s="6"/>
      <c r="S48" s="6"/>
      <c r="T48" s="6"/>
      <c r="U48" s="6"/>
      <c r="V48" s="6"/>
      <c r="W48" s="6"/>
      <c r="X48" s="6"/>
      <c r="Y48" s="6"/>
      <c r="Z48" s="6"/>
    </row>
    <row r="49" spans="2:26" ht="16.5">
      <c r="B49" s="5">
        <v>44621</v>
      </c>
      <c r="C49" s="495">
        <v>6.928839</v>
      </c>
      <c r="D49" s="495">
        <v>8.516667</v>
      </c>
      <c r="E49" s="495">
        <v>6.0760129999999997</v>
      </c>
      <c r="F49" s="6"/>
      <c r="G49" s="6"/>
      <c r="H49" s="6"/>
      <c r="I49" s="6"/>
      <c r="J49" s="6"/>
      <c r="K49" s="6"/>
      <c r="L49" s="6"/>
      <c r="M49" s="6"/>
      <c r="N49" s="6"/>
      <c r="O49" s="6"/>
      <c r="P49" s="6"/>
      <c r="Q49" s="6"/>
      <c r="R49" s="6"/>
      <c r="S49" s="6"/>
      <c r="T49" s="6"/>
      <c r="U49" s="6"/>
      <c r="V49" s="6"/>
      <c r="W49" s="6"/>
      <c r="X49" s="6"/>
      <c r="Y49" s="6"/>
      <c r="Z49" s="6"/>
    </row>
    <row r="50" spans="2:26" ht="16.5">
      <c r="B50" s="5">
        <v>44713</v>
      </c>
      <c r="C50" s="495">
        <v>7.3012940000000004</v>
      </c>
      <c r="D50" s="495">
        <v>8.7277900000000006</v>
      </c>
      <c r="E50" s="495">
        <v>6.3211409999999999</v>
      </c>
      <c r="F50" s="6"/>
      <c r="G50" s="6"/>
      <c r="H50" s="6"/>
      <c r="I50" s="6"/>
      <c r="J50" s="6"/>
      <c r="K50" s="6"/>
      <c r="L50" s="6"/>
      <c r="M50" s="6"/>
      <c r="N50" s="6"/>
      <c r="O50" s="6"/>
      <c r="P50" s="6"/>
      <c r="Q50" s="6"/>
      <c r="R50" s="6"/>
      <c r="S50" s="6"/>
      <c r="T50" s="6"/>
      <c r="U50" s="6"/>
      <c r="V50" s="6"/>
      <c r="W50" s="6"/>
      <c r="X50" s="6"/>
      <c r="Y50" s="6"/>
      <c r="Z50" s="6"/>
    </row>
    <row r="51" spans="2:26" ht="16.5">
      <c r="B51" s="5">
        <v>44805</v>
      </c>
      <c r="C51" s="495">
        <v>7.2332729999999996</v>
      </c>
      <c r="D51" s="495">
        <v>8.0775009999999998</v>
      </c>
      <c r="E51" s="495">
        <v>6.5362850000000003</v>
      </c>
      <c r="F51" s="6"/>
      <c r="G51" s="6"/>
      <c r="H51" s="6"/>
      <c r="I51" s="6"/>
      <c r="J51" s="6"/>
      <c r="K51" s="6"/>
      <c r="L51" s="6"/>
      <c r="M51" s="6"/>
      <c r="N51" s="6"/>
      <c r="O51" s="6"/>
      <c r="P51" s="6"/>
      <c r="Q51" s="6"/>
      <c r="R51" s="6"/>
      <c r="S51" s="6"/>
      <c r="T51" s="6"/>
      <c r="U51" s="6"/>
      <c r="V51" s="6"/>
      <c r="W51" s="6"/>
      <c r="X51" s="6"/>
      <c r="Y51" s="6"/>
      <c r="Z51" s="6"/>
    </row>
    <row r="52" spans="2:26" ht="16.5">
      <c r="B52" s="5">
        <v>44896</v>
      </c>
      <c r="C52" s="495">
        <v>7.2192509999999999</v>
      </c>
      <c r="D52" s="495">
        <v>8.1708859999999994</v>
      </c>
      <c r="E52" s="495">
        <v>6.5717169999999996</v>
      </c>
      <c r="F52" s="6"/>
      <c r="G52" s="6"/>
      <c r="H52" s="6"/>
      <c r="I52" s="6"/>
      <c r="J52" s="6"/>
      <c r="K52" s="6"/>
      <c r="L52" s="6"/>
      <c r="M52" s="6"/>
      <c r="N52" s="6"/>
      <c r="O52" s="6"/>
      <c r="P52" s="6"/>
      <c r="Q52" s="6"/>
      <c r="R52" s="6"/>
      <c r="S52" s="6"/>
      <c r="T52" s="6"/>
      <c r="U52" s="6"/>
      <c r="V52" s="6"/>
      <c r="W52" s="6"/>
      <c r="X52" s="6"/>
      <c r="Y52" s="6"/>
      <c r="Z52" s="6"/>
    </row>
    <row r="53" spans="2:26" ht="16.5">
      <c r="B53" s="5">
        <v>44986</v>
      </c>
      <c r="C53" s="495">
        <v>6.6549909999999999</v>
      </c>
      <c r="D53" s="495">
        <v>6.3964239999999997</v>
      </c>
      <c r="E53" s="495">
        <v>6.8226469999999999</v>
      </c>
      <c r="F53" s="6"/>
      <c r="G53" s="6"/>
      <c r="H53" s="6"/>
      <c r="I53" s="6"/>
      <c r="J53" s="6"/>
      <c r="K53" s="6"/>
      <c r="L53" s="6"/>
      <c r="M53" s="6"/>
      <c r="N53" s="6"/>
      <c r="O53" s="6"/>
      <c r="P53" s="6"/>
      <c r="Q53" s="6"/>
      <c r="R53" s="6"/>
      <c r="S53" s="6"/>
      <c r="T53" s="6"/>
      <c r="U53" s="6"/>
      <c r="V53" s="6"/>
      <c r="W53" s="6"/>
      <c r="X53" s="6"/>
      <c r="Y53" s="6"/>
      <c r="Z53" s="6"/>
    </row>
    <row r="54" spans="2:26" ht="16.5">
      <c r="B54" s="5">
        <v>45078</v>
      </c>
      <c r="C54" s="495">
        <v>6.0292849999999998</v>
      </c>
      <c r="D54" s="495">
        <v>5.1594740000000003</v>
      </c>
      <c r="E54" s="495">
        <v>6.611504</v>
      </c>
      <c r="F54" s="6"/>
      <c r="G54" s="6"/>
      <c r="H54" s="6"/>
      <c r="I54" s="6"/>
      <c r="J54" s="6"/>
      <c r="K54" s="6"/>
      <c r="L54" s="6"/>
      <c r="M54" s="6"/>
      <c r="N54" s="6"/>
      <c r="O54" s="6"/>
      <c r="P54" s="6"/>
      <c r="Q54" s="6"/>
      <c r="R54" s="6"/>
      <c r="S54" s="6"/>
      <c r="T54" s="6"/>
      <c r="U54" s="6"/>
      <c r="V54" s="6"/>
      <c r="W54" s="6"/>
      <c r="X54" s="6"/>
      <c r="Y54" s="6"/>
      <c r="Z54" s="6"/>
    </row>
    <row r="55" spans="2:26" ht="16.5">
      <c r="B55" s="5">
        <v>45170</v>
      </c>
      <c r="C55" s="495">
        <v>5.649241</v>
      </c>
      <c r="D55" s="495">
        <v>4.710413</v>
      </c>
      <c r="E55" s="495">
        <v>6.3064229999999997</v>
      </c>
      <c r="F55" s="6"/>
      <c r="G55" s="6"/>
      <c r="H55" s="6"/>
      <c r="I55" s="6"/>
      <c r="J55" s="6"/>
      <c r="K55" s="6"/>
      <c r="L55" s="6"/>
      <c r="M55" s="6"/>
      <c r="N55" s="6"/>
      <c r="O55" s="6"/>
      <c r="P55" s="6"/>
      <c r="Q55" s="6"/>
      <c r="R55" s="6"/>
      <c r="S55" s="6"/>
      <c r="T55" s="6"/>
      <c r="U55" s="6"/>
      <c r="V55" s="6"/>
      <c r="W55" s="6"/>
      <c r="X55" s="6"/>
      <c r="Y55" s="6"/>
      <c r="Z55" s="6"/>
    </row>
    <row r="56" spans="2:26" ht="16.5">
      <c r="B56" s="5">
        <v>45261</v>
      </c>
      <c r="C56" s="495">
        <v>4.6550289999999999</v>
      </c>
      <c r="D56" s="495">
        <v>2.9784229999999998</v>
      </c>
      <c r="E56" s="495">
        <v>5.9269660000000002</v>
      </c>
      <c r="F56" s="6"/>
      <c r="G56" s="6"/>
      <c r="H56" s="6"/>
      <c r="I56" s="6"/>
      <c r="J56" s="6"/>
      <c r="K56" s="6"/>
      <c r="L56" s="6"/>
      <c r="M56" s="6"/>
      <c r="N56" s="6"/>
      <c r="O56" s="6"/>
      <c r="P56" s="6"/>
      <c r="Q56" s="6"/>
      <c r="R56" s="6"/>
      <c r="S56" s="6"/>
      <c r="T56" s="6"/>
      <c r="U56" s="6"/>
      <c r="V56" s="6"/>
      <c r="W56" s="6"/>
      <c r="X56" s="6"/>
      <c r="Y56" s="6"/>
      <c r="Z56" s="6"/>
    </row>
    <row r="57" spans="2:26" ht="16.5">
      <c r="B57" s="5">
        <v>45352</v>
      </c>
      <c r="C57" s="495">
        <v>4.0229889999999999</v>
      </c>
      <c r="D57" s="495">
        <v>1.6552830000000001</v>
      </c>
      <c r="E57" s="495">
        <v>5.8209239999999998</v>
      </c>
      <c r="F57" s="6"/>
      <c r="G57" s="6"/>
      <c r="H57" s="6"/>
      <c r="I57" s="6"/>
      <c r="J57" s="6"/>
      <c r="K57" s="6"/>
      <c r="L57" s="6"/>
      <c r="M57" s="6"/>
      <c r="N57" s="6"/>
      <c r="O57" s="6"/>
      <c r="P57" s="6"/>
      <c r="Q57" s="6"/>
      <c r="R57" s="6"/>
      <c r="S57" s="6"/>
      <c r="T57" s="6"/>
      <c r="U57" s="6"/>
      <c r="V57" s="6"/>
      <c r="W57" s="6"/>
      <c r="X57" s="6"/>
      <c r="Y57" s="6"/>
      <c r="Z57" s="6"/>
    </row>
    <row r="58" spans="2:26" ht="16.5">
      <c r="B58" s="5">
        <v>45444</v>
      </c>
      <c r="C58" s="495">
        <v>3.3306260000000001</v>
      </c>
      <c r="D58" s="495">
        <v>0.328629</v>
      </c>
      <c r="E58" s="495">
        <v>5.4195080000000004</v>
      </c>
      <c r="F58" s="6"/>
      <c r="G58" s="6"/>
      <c r="H58" s="6"/>
      <c r="I58" s="6"/>
      <c r="J58" s="6"/>
      <c r="K58" s="6"/>
      <c r="L58" s="6"/>
      <c r="M58" s="6"/>
      <c r="N58" s="6"/>
      <c r="O58" s="6"/>
      <c r="P58" s="6"/>
      <c r="Q58" s="6"/>
      <c r="R58" s="6"/>
      <c r="S58" s="6"/>
      <c r="T58" s="6"/>
      <c r="U58" s="6"/>
      <c r="V58" s="6"/>
      <c r="W58" s="6"/>
      <c r="X58" s="6"/>
      <c r="Y58" s="6"/>
      <c r="Z58" s="6"/>
    </row>
    <row r="59" spans="2:26" ht="16.5">
      <c r="B59" s="5">
        <v>45536</v>
      </c>
      <c r="C59" s="495">
        <v>2.1548280000000002</v>
      </c>
      <c r="D59" s="495">
        <v>-1.576865</v>
      </c>
      <c r="E59" s="495">
        <v>4.9324579999999996</v>
      </c>
      <c r="F59" s="6"/>
      <c r="G59" s="6"/>
      <c r="H59" s="6"/>
      <c r="I59" s="6"/>
      <c r="J59" s="6"/>
      <c r="K59" s="6"/>
      <c r="L59" s="6"/>
      <c r="M59" s="6"/>
      <c r="N59" s="6"/>
      <c r="O59" s="6"/>
      <c r="P59" s="6"/>
      <c r="Q59" s="6"/>
      <c r="R59" s="6"/>
      <c r="S59" s="6"/>
      <c r="T59" s="6"/>
      <c r="U59" s="6"/>
      <c r="V59" s="6"/>
      <c r="W59" s="6"/>
      <c r="X59" s="6"/>
      <c r="Y59" s="6"/>
      <c r="Z59" s="6"/>
    </row>
    <row r="60" spans="2:26" ht="16.5">
      <c r="B60" s="5">
        <v>45627</v>
      </c>
      <c r="C60" s="498">
        <v>2.2239870000000002</v>
      </c>
      <c r="D60" s="498">
        <v>-1.1039300000000001</v>
      </c>
      <c r="E60" s="498">
        <v>4.5293140000000003</v>
      </c>
      <c r="F60" s="88"/>
      <c r="G60" s="6"/>
      <c r="H60" s="6"/>
      <c r="I60" s="6"/>
      <c r="J60" s="6"/>
      <c r="K60" s="6"/>
      <c r="L60" s="6"/>
      <c r="M60" s="6"/>
      <c r="N60" s="6"/>
      <c r="O60" s="6"/>
      <c r="P60" s="6"/>
      <c r="Q60" s="6"/>
      <c r="R60" s="6"/>
      <c r="S60" s="6"/>
      <c r="T60" s="6"/>
      <c r="U60" s="6"/>
      <c r="V60" s="6"/>
      <c r="W60" s="6"/>
      <c r="X60" s="6"/>
      <c r="Y60" s="6"/>
      <c r="Z60" s="6"/>
    </row>
    <row r="61" spans="2:26" ht="16.5">
      <c r="B61" s="5">
        <v>45717</v>
      </c>
      <c r="C61" s="500">
        <v>2.1645780000000001</v>
      </c>
      <c r="D61" s="500">
        <v>-0.15326500000000001</v>
      </c>
      <c r="E61" s="500">
        <v>3.7801629999999999</v>
      </c>
      <c r="F61" s="103" t="s">
        <v>95</v>
      </c>
      <c r="G61" s="6"/>
      <c r="H61" s="6"/>
      <c r="I61" s="6"/>
      <c r="J61" s="6"/>
      <c r="K61" s="6"/>
      <c r="L61" s="6"/>
      <c r="M61" s="6"/>
      <c r="N61" s="6"/>
      <c r="O61" s="6"/>
      <c r="P61" s="6"/>
      <c r="Q61" s="6"/>
      <c r="R61" s="6"/>
      <c r="S61" s="6"/>
      <c r="T61" s="6"/>
      <c r="U61" s="6"/>
      <c r="V61" s="6"/>
      <c r="W61" s="6"/>
      <c r="X61" s="6"/>
      <c r="Y61" s="6"/>
      <c r="Z61" s="6"/>
    </row>
    <row r="62" spans="2:26" ht="16.5">
      <c r="B62" s="5">
        <v>45809</v>
      </c>
      <c r="C62" s="500">
        <v>2.1665070000000002</v>
      </c>
      <c r="D62" s="500">
        <v>0.50194499999999997</v>
      </c>
      <c r="E62" s="500">
        <v>3.3629440000000002</v>
      </c>
      <c r="F62" s="103"/>
      <c r="G62" s="6"/>
      <c r="H62" s="6"/>
      <c r="I62" s="6"/>
      <c r="J62" s="6"/>
      <c r="K62" s="6"/>
      <c r="L62" s="6"/>
      <c r="M62" s="6"/>
      <c r="N62" s="6"/>
      <c r="O62" s="6"/>
      <c r="P62" s="6"/>
      <c r="Q62" s="6"/>
      <c r="R62" s="6"/>
      <c r="S62" s="6"/>
      <c r="T62" s="6"/>
      <c r="U62" s="6"/>
      <c r="V62" s="6"/>
      <c r="W62" s="6"/>
      <c r="X62" s="6"/>
      <c r="Y62" s="6"/>
      <c r="Z62" s="6"/>
    </row>
    <row r="63" spans="2:26" ht="16.5">
      <c r="B63" s="5">
        <v>45901</v>
      </c>
      <c r="C63" s="495">
        <v>2.4777140000000002</v>
      </c>
      <c r="D63" s="495">
        <v>1.631883</v>
      </c>
      <c r="E63" s="495">
        <v>3.107945</v>
      </c>
      <c r="F63" s="6"/>
      <c r="G63" s="6"/>
      <c r="H63" s="6"/>
      <c r="I63" s="6"/>
      <c r="J63" s="6"/>
      <c r="K63" s="6"/>
      <c r="L63" s="6"/>
      <c r="M63" s="6"/>
      <c r="N63" s="6"/>
      <c r="O63" s="6"/>
      <c r="P63" s="6"/>
      <c r="Q63" s="6"/>
      <c r="R63" s="6"/>
      <c r="S63" s="6"/>
      <c r="T63" s="6"/>
      <c r="U63" s="6"/>
      <c r="V63" s="6"/>
      <c r="W63" s="6"/>
      <c r="X63" s="6"/>
      <c r="Y63" s="6"/>
      <c r="Z63" s="6"/>
    </row>
    <row r="64" spans="2:26" ht="16.5">
      <c r="B64" s="5">
        <v>45992</v>
      </c>
      <c r="C64" s="495">
        <v>2.2959149999999999</v>
      </c>
      <c r="D64" s="495">
        <v>1.44289</v>
      </c>
      <c r="E64" s="495">
        <v>2.9428269999999999</v>
      </c>
      <c r="F64" s="6"/>
      <c r="G64" s="6"/>
      <c r="H64" s="6"/>
      <c r="I64" s="6"/>
      <c r="J64" s="6"/>
      <c r="K64" s="6"/>
      <c r="L64" s="6"/>
      <c r="M64" s="6"/>
      <c r="N64" s="6"/>
      <c r="O64" s="6"/>
      <c r="P64" s="6"/>
      <c r="Q64" s="6"/>
      <c r="R64" s="6"/>
      <c r="S64" s="6"/>
      <c r="T64" s="6"/>
      <c r="U64" s="6"/>
      <c r="V64" s="6"/>
      <c r="W64" s="6"/>
      <c r="X64" s="6"/>
      <c r="Y64" s="6"/>
      <c r="Z64" s="6"/>
    </row>
    <row r="65" spans="2:26" ht="16.5">
      <c r="B65" s="5">
        <v>46082</v>
      </c>
      <c r="C65" s="495">
        <v>2.1063000000000001</v>
      </c>
      <c r="D65" s="495">
        <v>1.097164</v>
      </c>
      <c r="E65" s="495">
        <v>2.8725589999999999</v>
      </c>
      <c r="F65" s="6"/>
      <c r="G65" s="6"/>
      <c r="H65" s="6"/>
      <c r="I65" s="6"/>
      <c r="J65" s="6"/>
      <c r="K65" s="6"/>
      <c r="L65" s="6"/>
      <c r="M65" s="6"/>
      <c r="N65" s="6"/>
      <c r="O65" s="6"/>
      <c r="P65" s="6"/>
      <c r="Q65" s="6"/>
      <c r="R65" s="6"/>
      <c r="S65" s="6"/>
      <c r="T65" s="6"/>
      <c r="U65" s="6"/>
      <c r="V65" s="6"/>
      <c r="W65" s="6"/>
      <c r="X65" s="6"/>
      <c r="Y65" s="6"/>
      <c r="Z65" s="6"/>
    </row>
    <row r="66" spans="2:26" ht="16.5">
      <c r="B66" s="5">
        <v>46174</v>
      </c>
      <c r="C66" s="495">
        <v>2.085426</v>
      </c>
      <c r="D66" s="495">
        <v>1.116554</v>
      </c>
      <c r="E66" s="495">
        <v>2.8209209999999998</v>
      </c>
      <c r="F66" s="6"/>
      <c r="G66" s="6"/>
      <c r="H66" s="6"/>
      <c r="I66" s="6"/>
      <c r="J66" s="6"/>
      <c r="K66" s="6"/>
      <c r="L66" s="6"/>
      <c r="M66" s="6"/>
      <c r="N66" s="6"/>
      <c r="O66" s="6"/>
      <c r="P66" s="6"/>
      <c r="Q66" s="6"/>
      <c r="R66" s="6"/>
      <c r="S66" s="6"/>
      <c r="T66" s="6"/>
      <c r="U66" s="6"/>
      <c r="V66" s="6"/>
      <c r="W66" s="6"/>
      <c r="X66" s="6"/>
      <c r="Y66" s="6"/>
      <c r="Z66" s="6"/>
    </row>
    <row r="67" spans="2:26" ht="16.5">
      <c r="B67" s="5">
        <v>46266</v>
      </c>
      <c r="C67" s="495">
        <v>2.0536880000000002</v>
      </c>
      <c r="D67" s="495">
        <v>1.1162270000000001</v>
      </c>
      <c r="E67" s="495">
        <v>2.765193</v>
      </c>
      <c r="F67" s="6"/>
      <c r="G67" s="6"/>
      <c r="H67" s="6"/>
      <c r="I67" s="6"/>
      <c r="J67" s="6"/>
      <c r="K67" s="6"/>
      <c r="L67" s="6"/>
      <c r="M67" s="6"/>
      <c r="N67" s="6"/>
      <c r="O67" s="6"/>
      <c r="P67" s="6"/>
      <c r="Q67" s="6"/>
      <c r="R67" s="6"/>
      <c r="S67" s="6"/>
      <c r="T67" s="6"/>
      <c r="U67" s="6"/>
      <c r="V67" s="6"/>
      <c r="W67" s="6"/>
      <c r="X67" s="6"/>
      <c r="Y67" s="6"/>
      <c r="Z67" s="6"/>
    </row>
    <row r="68" spans="2:26" ht="16.5">
      <c r="B68" s="5">
        <v>46357</v>
      </c>
      <c r="C68" s="495">
        <v>2.0186839999999999</v>
      </c>
      <c r="D68" s="495">
        <v>1.107877</v>
      </c>
      <c r="E68" s="495">
        <v>2.7098420000000001</v>
      </c>
      <c r="F68" s="6"/>
      <c r="G68" s="6"/>
      <c r="H68" s="6"/>
      <c r="I68" s="6"/>
      <c r="J68" s="6"/>
      <c r="K68" s="6"/>
      <c r="L68" s="6"/>
      <c r="M68" s="6"/>
      <c r="N68" s="6"/>
      <c r="O68" s="6"/>
      <c r="P68" s="6"/>
      <c r="Q68" s="6"/>
      <c r="R68" s="6"/>
      <c r="S68" s="6"/>
      <c r="T68" s="6"/>
      <c r="U68" s="6"/>
      <c r="V68" s="6"/>
      <c r="W68" s="6"/>
      <c r="X68" s="6"/>
      <c r="Y68" s="6"/>
      <c r="Z68" s="6"/>
    </row>
    <row r="69" spans="2:26" ht="16.5">
      <c r="B69" s="5">
        <v>46447</v>
      </c>
      <c r="C69" s="495">
        <v>1.989838</v>
      </c>
      <c r="D69" s="495">
        <v>1.0982499999999999</v>
      </c>
      <c r="E69" s="495">
        <v>2.6663320000000001</v>
      </c>
      <c r="F69" s="6"/>
      <c r="G69" s="6"/>
      <c r="H69" s="6"/>
      <c r="I69" s="6"/>
      <c r="J69" s="6"/>
      <c r="K69" s="6"/>
      <c r="L69" s="6"/>
      <c r="M69" s="6"/>
      <c r="N69" s="6"/>
      <c r="O69" s="6"/>
      <c r="P69" s="6"/>
      <c r="Q69" s="6"/>
      <c r="R69" s="6"/>
      <c r="S69" s="6"/>
      <c r="T69" s="6"/>
      <c r="U69" s="6"/>
      <c r="V69" s="6"/>
      <c r="W69" s="6"/>
      <c r="X69" s="6"/>
      <c r="Y69" s="6"/>
      <c r="Z69" s="6"/>
    </row>
    <row r="70" spans="2:26" ht="16.5">
      <c r="B70" s="5">
        <v>46539</v>
      </c>
      <c r="C70" s="495">
        <v>1.974575</v>
      </c>
      <c r="D70" s="495">
        <v>1.083993</v>
      </c>
      <c r="E70" s="495">
        <v>2.6503009999999998</v>
      </c>
      <c r="F70" s="6"/>
      <c r="G70" s="6"/>
      <c r="H70" s="6"/>
      <c r="I70" s="6"/>
      <c r="J70" s="6"/>
      <c r="K70" s="6"/>
      <c r="L70" s="6"/>
      <c r="M70" s="6"/>
      <c r="N70" s="6"/>
      <c r="O70" s="6"/>
      <c r="P70" s="6"/>
      <c r="Q70" s="6"/>
      <c r="R70" s="6"/>
      <c r="S70" s="6"/>
      <c r="T70" s="6"/>
      <c r="U70" s="6"/>
      <c r="V70" s="6"/>
      <c r="W70" s="6"/>
      <c r="X70" s="6"/>
      <c r="Y70" s="6"/>
      <c r="Z70" s="6"/>
    </row>
    <row r="71" spans="2:26" ht="16.5">
      <c r="B71" s="5">
        <v>46631</v>
      </c>
      <c r="C71" s="495">
        <v>1.9693959999999999</v>
      </c>
      <c r="D71" s="495">
        <v>1.0661959999999999</v>
      </c>
      <c r="E71" s="495">
        <v>2.6547519999999998</v>
      </c>
      <c r="F71" s="6"/>
      <c r="G71" s="6"/>
      <c r="H71" s="6"/>
      <c r="I71" s="6"/>
      <c r="J71" s="6"/>
      <c r="K71" s="6"/>
      <c r="L71" s="6"/>
      <c r="M71" s="6"/>
      <c r="N71" s="6"/>
      <c r="O71" s="6"/>
      <c r="P71" s="6"/>
      <c r="Q71" s="6"/>
      <c r="R71" s="6"/>
      <c r="S71" s="6"/>
      <c r="T71" s="6"/>
      <c r="U71" s="6"/>
      <c r="V71" s="6"/>
      <c r="W71" s="6"/>
      <c r="X71" s="6"/>
      <c r="Y71" s="6"/>
      <c r="Z71" s="6"/>
    </row>
    <row r="72" spans="2:26" ht="16.5">
      <c r="B72" s="5">
        <v>46722</v>
      </c>
      <c r="C72" s="495">
        <v>1.9716530000000001</v>
      </c>
      <c r="D72" s="495">
        <v>1.0476240000000001</v>
      </c>
      <c r="E72" s="495">
        <v>2.6729080000000001</v>
      </c>
      <c r="F72" s="6"/>
      <c r="G72" s="6"/>
      <c r="H72" s="6"/>
      <c r="I72" s="6"/>
      <c r="J72" s="6"/>
      <c r="K72" s="6"/>
      <c r="L72" s="6"/>
      <c r="M72" s="6"/>
      <c r="N72" s="6"/>
      <c r="O72" s="6"/>
      <c r="P72" s="6"/>
      <c r="Q72" s="6"/>
      <c r="R72" s="6"/>
      <c r="S72" s="6"/>
      <c r="T72" s="6"/>
      <c r="U72" s="6"/>
      <c r="V72" s="6"/>
      <c r="W72" s="6"/>
      <c r="X72" s="6"/>
      <c r="Y72" s="6"/>
      <c r="Z72" s="6"/>
    </row>
    <row r="73" spans="2:26" ht="16.5">
      <c r="B73" s="5">
        <v>46813</v>
      </c>
      <c r="C73" s="495">
        <v>1.9779530000000001</v>
      </c>
      <c r="D73" s="495">
        <v>1.029099</v>
      </c>
      <c r="E73" s="495">
        <v>2.6981639999999998</v>
      </c>
      <c r="F73" s="6"/>
      <c r="G73" s="6"/>
      <c r="H73" s="6"/>
      <c r="I73" s="6"/>
      <c r="J73" s="6"/>
      <c r="K73" s="6"/>
      <c r="L73" s="6"/>
      <c r="M73" s="6"/>
      <c r="N73" s="6"/>
      <c r="O73" s="6"/>
      <c r="P73" s="6"/>
      <c r="Q73" s="6"/>
      <c r="R73" s="6"/>
      <c r="S73" s="6"/>
      <c r="T73" s="6"/>
      <c r="U73" s="6"/>
      <c r="V73" s="6"/>
      <c r="W73" s="6"/>
      <c r="X73" s="6"/>
      <c r="Y73" s="6"/>
      <c r="Z73" s="6"/>
    </row>
    <row r="74" spans="2:26" ht="16.5">
      <c r="B74" s="5">
        <v>46905</v>
      </c>
      <c r="C74" s="495">
        <v>1.9854290000000001</v>
      </c>
      <c r="D74" s="495">
        <v>1.0114719999999999</v>
      </c>
      <c r="E74" s="495">
        <v>2.7248139999999998</v>
      </c>
      <c r="F74" s="6"/>
      <c r="G74" s="6"/>
      <c r="H74" s="6"/>
      <c r="I74" s="6"/>
      <c r="J74" s="6"/>
      <c r="K74" s="6"/>
      <c r="L74" s="6"/>
      <c r="M74" s="6"/>
      <c r="N74" s="6"/>
      <c r="O74" s="6"/>
      <c r="P74" s="6"/>
      <c r="Q74" s="6"/>
      <c r="R74" s="6"/>
      <c r="S74" s="6"/>
      <c r="T74" s="6"/>
      <c r="U74" s="6"/>
      <c r="V74" s="6"/>
      <c r="W74" s="6"/>
      <c r="X74" s="6"/>
      <c r="Y74" s="6"/>
      <c r="Z74" s="6"/>
    </row>
    <row r="75" spans="2:26" ht="16.5">
      <c r="B75" s="5">
        <v>46997</v>
      </c>
      <c r="C75" s="495">
        <v>1.991735</v>
      </c>
      <c r="D75" s="495">
        <v>0.99426800000000004</v>
      </c>
      <c r="E75" s="495">
        <v>2.7490839999999999</v>
      </c>
      <c r="F75" s="6"/>
      <c r="G75" s="6"/>
      <c r="H75" s="6"/>
      <c r="I75" s="6"/>
      <c r="J75" s="6"/>
      <c r="K75" s="6"/>
      <c r="L75" s="6"/>
      <c r="M75" s="6"/>
      <c r="N75" s="6"/>
      <c r="O75" s="6"/>
      <c r="P75" s="6"/>
      <c r="Q75" s="6"/>
      <c r="R75" s="6"/>
      <c r="S75" s="6"/>
      <c r="T75" s="6"/>
      <c r="U75" s="6"/>
      <c r="V75" s="6"/>
      <c r="W75" s="6"/>
      <c r="X75" s="6"/>
      <c r="Y75" s="6"/>
      <c r="Z75" s="6"/>
    </row>
    <row r="76" spans="2:26" ht="16.5">
      <c r="B76" s="5">
        <v>47088</v>
      </c>
      <c r="C76" s="495">
        <v>1.99576</v>
      </c>
      <c r="D76" s="495">
        <v>0.977603</v>
      </c>
      <c r="E76" s="495">
        <v>2.768923</v>
      </c>
      <c r="F76" s="6"/>
      <c r="G76" s="6"/>
      <c r="H76" s="6"/>
      <c r="I76" s="6"/>
      <c r="J76" s="6"/>
      <c r="K76" s="6"/>
      <c r="L76" s="6"/>
      <c r="M76" s="6"/>
      <c r="N76" s="6"/>
      <c r="O76" s="6"/>
      <c r="P76" s="6"/>
      <c r="Q76" s="6"/>
      <c r="R76" s="6"/>
      <c r="S76" s="6"/>
      <c r="T76" s="6"/>
      <c r="U76" s="6"/>
      <c r="V76" s="6"/>
      <c r="W76" s="6"/>
      <c r="X76" s="6"/>
      <c r="Y76" s="6"/>
      <c r="Z76" s="6"/>
    </row>
    <row r="77" spans="2:26" ht="16.5">
      <c r="B77" s="5">
        <v>47178</v>
      </c>
      <c r="C77" s="495">
        <v>1.9972460000000001</v>
      </c>
      <c r="D77" s="495">
        <v>0.96140599999999998</v>
      </c>
      <c r="E77" s="495">
        <v>2.783928</v>
      </c>
      <c r="F77" s="6"/>
      <c r="G77" s="6"/>
      <c r="H77" s="6"/>
      <c r="I77" s="6"/>
      <c r="J77" s="6"/>
      <c r="K77" s="6"/>
      <c r="L77" s="6"/>
      <c r="M77" s="6"/>
      <c r="N77" s="6"/>
      <c r="O77" s="6"/>
      <c r="P77" s="6"/>
      <c r="Q77" s="6"/>
      <c r="R77" s="6"/>
      <c r="S77" s="6"/>
      <c r="T77" s="6"/>
      <c r="U77" s="6"/>
      <c r="V77" s="6"/>
      <c r="W77" s="6"/>
      <c r="X77" s="6"/>
      <c r="Y77" s="6"/>
      <c r="Z77" s="6"/>
    </row>
    <row r="78" spans="2:26" ht="16.5">
      <c r="B78" s="5">
        <v>47270</v>
      </c>
      <c r="C78" s="495">
        <v>1.9977240000000001</v>
      </c>
      <c r="D78" s="495">
        <v>0.94791199999999998</v>
      </c>
      <c r="E78" s="495">
        <v>2.7950900000000001</v>
      </c>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654DA-07C4-45AA-8C49-83A6804F3F6A}">
  <dimension ref="B1:Z1001"/>
  <sheetViews>
    <sheetView showGridLines="0" workbookViewId="0"/>
  </sheetViews>
  <sheetFormatPr defaultRowHeight="15"/>
  <cols>
    <col min="3" max="3" width="11" customWidth="1"/>
    <col min="4" max="4" width="11.42578125" customWidth="1"/>
  </cols>
  <sheetData>
    <row r="1" spans="2:26" ht="16.5">
      <c r="B1" s="1" t="s">
        <v>116</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49.5">
      <c r="B4" s="4"/>
      <c r="C4" s="101" t="s">
        <v>29</v>
      </c>
      <c r="D4" s="101" t="s">
        <v>30</v>
      </c>
      <c r="E4" s="4"/>
      <c r="F4" s="4"/>
      <c r="G4" s="4"/>
      <c r="H4" s="4"/>
      <c r="I4" s="4"/>
      <c r="J4" s="4"/>
      <c r="K4" s="4"/>
      <c r="L4" s="4"/>
      <c r="M4" s="4"/>
      <c r="N4" s="4"/>
      <c r="O4" s="4"/>
      <c r="P4" s="4"/>
      <c r="Q4" s="4"/>
      <c r="R4" s="4"/>
      <c r="S4" s="4"/>
      <c r="T4" s="4"/>
      <c r="U4" s="4"/>
      <c r="V4" s="4"/>
      <c r="W4" s="4"/>
      <c r="X4" s="4"/>
      <c r="Y4" s="4"/>
      <c r="Z4" s="4"/>
    </row>
    <row r="5" spans="2:26" ht="33">
      <c r="B5" s="4"/>
      <c r="C5" s="101" t="s">
        <v>117</v>
      </c>
      <c r="D5" s="101" t="s">
        <v>117</v>
      </c>
      <c r="E5" s="4"/>
      <c r="F5" s="4"/>
      <c r="G5" s="4"/>
      <c r="H5" s="4"/>
      <c r="I5" s="4"/>
      <c r="J5" s="4"/>
      <c r="K5" s="4"/>
      <c r="L5" s="4"/>
      <c r="M5" s="4"/>
      <c r="N5" s="4"/>
      <c r="O5" s="4"/>
      <c r="P5" s="4"/>
      <c r="Q5" s="4"/>
      <c r="R5" s="4"/>
      <c r="S5" s="4"/>
      <c r="T5" s="4"/>
      <c r="U5" s="4"/>
      <c r="V5" s="4"/>
      <c r="W5" s="4"/>
      <c r="X5" s="4"/>
      <c r="Y5" s="4"/>
      <c r="Z5" s="4"/>
    </row>
    <row r="6" spans="2:26" ht="16.5">
      <c r="B6" s="5">
        <v>40695</v>
      </c>
      <c r="C6" s="497">
        <v>6.1</v>
      </c>
      <c r="D6" s="497">
        <v>6.1</v>
      </c>
      <c r="E6" s="6"/>
      <c r="F6" s="6"/>
      <c r="G6" s="6"/>
      <c r="H6" s="6"/>
      <c r="I6" s="6"/>
      <c r="J6" s="6"/>
      <c r="K6" s="6"/>
      <c r="L6" s="6"/>
      <c r="M6" s="6"/>
      <c r="N6" s="6"/>
      <c r="O6" s="6"/>
      <c r="P6" s="6"/>
      <c r="Q6" s="6"/>
      <c r="R6" s="6"/>
      <c r="S6" s="6"/>
      <c r="T6" s="6"/>
      <c r="U6" s="6"/>
      <c r="V6" s="6"/>
      <c r="W6" s="6"/>
      <c r="X6" s="6"/>
      <c r="Y6" s="6"/>
      <c r="Z6" s="6"/>
    </row>
    <row r="7" spans="2:26" ht="16.5">
      <c r="B7" s="5">
        <v>40787</v>
      </c>
      <c r="C7" s="497">
        <v>6</v>
      </c>
      <c r="D7" s="497">
        <v>6</v>
      </c>
      <c r="E7" s="6"/>
      <c r="F7" s="6"/>
      <c r="G7" s="6"/>
      <c r="H7" s="6"/>
      <c r="I7" s="6"/>
      <c r="J7" s="6"/>
      <c r="K7" s="6"/>
      <c r="L7" s="6"/>
      <c r="M7" s="6"/>
      <c r="N7" s="6"/>
      <c r="O7" s="6"/>
      <c r="P7" s="6"/>
      <c r="Q7" s="6"/>
      <c r="R7" s="6"/>
      <c r="S7" s="6"/>
      <c r="T7" s="6"/>
      <c r="U7" s="6"/>
      <c r="V7" s="6"/>
      <c r="W7" s="6"/>
      <c r="X7" s="6"/>
      <c r="Y7" s="6"/>
      <c r="Z7" s="6"/>
    </row>
    <row r="8" spans="2:26" ht="16.5">
      <c r="B8" s="5">
        <v>40878</v>
      </c>
      <c r="C8" s="497">
        <v>6.1</v>
      </c>
      <c r="D8" s="497">
        <v>6.1</v>
      </c>
      <c r="E8" s="6"/>
      <c r="F8" s="6"/>
      <c r="G8" s="6"/>
      <c r="H8" s="6"/>
      <c r="I8" s="6"/>
      <c r="J8" s="6"/>
      <c r="K8" s="6"/>
      <c r="L8" s="6"/>
      <c r="M8" s="6"/>
      <c r="N8" s="6"/>
      <c r="O8" s="6"/>
      <c r="P8" s="6"/>
      <c r="Q8" s="6"/>
      <c r="R8" s="6"/>
      <c r="S8" s="6"/>
      <c r="T8" s="6"/>
      <c r="U8" s="6"/>
      <c r="V8" s="6"/>
      <c r="W8" s="6"/>
      <c r="X8" s="6"/>
      <c r="Y8" s="6"/>
      <c r="Z8" s="6"/>
    </row>
    <row r="9" spans="2:26" ht="16.5">
      <c r="B9" s="5">
        <v>40969</v>
      </c>
      <c r="C9" s="497">
        <v>6.4</v>
      </c>
      <c r="D9" s="497">
        <v>6.4</v>
      </c>
      <c r="E9" s="6"/>
      <c r="F9" s="6"/>
      <c r="G9" s="6"/>
      <c r="H9" s="6"/>
      <c r="I9" s="6"/>
      <c r="J9" s="6"/>
      <c r="K9" s="6"/>
      <c r="L9" s="6"/>
      <c r="M9" s="6"/>
      <c r="N9" s="6"/>
      <c r="O9" s="6"/>
      <c r="P9" s="6"/>
      <c r="Q9" s="6"/>
      <c r="R9" s="6"/>
      <c r="S9" s="6"/>
      <c r="T9" s="6"/>
      <c r="U9" s="6"/>
      <c r="V9" s="6"/>
      <c r="W9" s="6"/>
      <c r="X9" s="6"/>
      <c r="Y9" s="6"/>
      <c r="Z9" s="6"/>
    </row>
    <row r="10" spans="2:26" ht="16.5">
      <c r="B10" s="5">
        <v>41061</v>
      </c>
      <c r="C10" s="497">
        <v>6.4</v>
      </c>
      <c r="D10" s="497">
        <v>6.4</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7">
        <v>6.7</v>
      </c>
      <c r="D11" s="497">
        <v>6.7</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7">
        <v>6.3</v>
      </c>
      <c r="D12" s="497">
        <v>6.3</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7">
        <v>5.8</v>
      </c>
      <c r="D13" s="497">
        <v>5.8</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7">
        <v>6</v>
      </c>
      <c r="D14" s="497">
        <v>6</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7">
        <v>5.8</v>
      </c>
      <c r="D15" s="497">
        <v>5.8</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7">
        <v>5.7</v>
      </c>
      <c r="D16" s="497">
        <v>5.7</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7">
        <v>5.6</v>
      </c>
      <c r="D17" s="497">
        <v>5.6</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7">
        <v>5.3</v>
      </c>
      <c r="D18" s="497">
        <v>5.3</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7">
        <v>5.3</v>
      </c>
      <c r="D19" s="497">
        <v>5.3</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7">
        <v>5.5</v>
      </c>
      <c r="D20" s="497">
        <v>5.5</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7">
        <v>5.5</v>
      </c>
      <c r="D21" s="497">
        <v>5.5</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7">
        <v>5.5</v>
      </c>
      <c r="D22" s="497">
        <v>5.5</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7">
        <v>5.7</v>
      </c>
      <c r="D23" s="497">
        <v>5.6</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7">
        <v>5</v>
      </c>
      <c r="D24" s="497">
        <v>5</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7">
        <v>5.3</v>
      </c>
      <c r="D25" s="497">
        <v>5.3</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7">
        <v>5.0999999999999996</v>
      </c>
      <c r="D26" s="497">
        <v>5.0999999999999996</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7">
        <v>5</v>
      </c>
      <c r="D27" s="497">
        <v>5</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7">
        <v>5.3</v>
      </c>
      <c r="D28" s="497">
        <v>5.3</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7">
        <v>4.9000000000000004</v>
      </c>
      <c r="D29" s="497">
        <v>4.9000000000000004</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7">
        <v>4.9000000000000004</v>
      </c>
      <c r="D30" s="497">
        <v>4.9000000000000004</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7">
        <v>4.7</v>
      </c>
      <c r="D31" s="497">
        <v>4.7</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7">
        <v>4.5</v>
      </c>
      <c r="D32" s="497">
        <v>4.5</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7">
        <v>4.4000000000000004</v>
      </c>
      <c r="D33" s="497">
        <v>4.4000000000000004</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7">
        <v>4.5999999999999996</v>
      </c>
      <c r="D34" s="497">
        <v>4.5999999999999996</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7">
        <v>4</v>
      </c>
      <c r="D35" s="497">
        <v>4</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7">
        <v>4.3</v>
      </c>
      <c r="D36" s="497">
        <v>4.3</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7">
        <v>4.2</v>
      </c>
      <c r="D37" s="497">
        <v>4.2</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7">
        <v>4</v>
      </c>
      <c r="D38" s="497">
        <v>4.0999999999999996</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7">
        <v>4.0999999999999996</v>
      </c>
      <c r="D39" s="497">
        <v>4.0999999999999996</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7">
        <v>4.0999999999999996</v>
      </c>
      <c r="D40" s="497">
        <v>4.0999999999999996</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7">
        <v>4.2</v>
      </c>
      <c r="D41" s="497">
        <v>4.2</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7">
        <v>4.0999999999999996</v>
      </c>
      <c r="D42" s="497">
        <v>4.0999999999999996</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7">
        <v>5.2</v>
      </c>
      <c r="D43" s="497">
        <v>5.2</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7">
        <v>4.9000000000000004</v>
      </c>
      <c r="D44" s="497">
        <v>4.9000000000000004</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7">
        <v>4.5999999999999996</v>
      </c>
      <c r="D45" s="497">
        <v>4.5999999999999996</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7">
        <v>4</v>
      </c>
      <c r="D46" s="497">
        <v>4</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7">
        <v>3.3</v>
      </c>
      <c r="D47" s="497">
        <v>3.3</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7">
        <v>3.2</v>
      </c>
      <c r="D48" s="497">
        <v>3.2</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7">
        <v>3.2</v>
      </c>
      <c r="D49" s="497">
        <v>3.2</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7">
        <v>3.3</v>
      </c>
      <c r="D50" s="497">
        <v>3.3</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7">
        <v>3.3</v>
      </c>
      <c r="D51" s="497">
        <v>3.2</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7">
        <v>3.4</v>
      </c>
      <c r="D52" s="497">
        <v>3.4</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7">
        <v>3.4</v>
      </c>
      <c r="D53" s="497">
        <v>3.4</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7">
        <v>3.6</v>
      </c>
      <c r="D54" s="497">
        <v>3.6</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7">
        <v>3.9</v>
      </c>
      <c r="D55" s="497">
        <v>3.9</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7">
        <v>4</v>
      </c>
      <c r="D56" s="497">
        <v>4</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7">
        <v>4.4000000000000004</v>
      </c>
      <c r="D57" s="497">
        <v>4.4000000000000004</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7">
        <v>4.5999999999999996</v>
      </c>
      <c r="D58" s="497">
        <v>4.5999999999999996</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7">
        <v>4.8</v>
      </c>
      <c r="D59" s="497">
        <v>4.8</v>
      </c>
      <c r="E59" s="6"/>
      <c r="F59" s="6"/>
      <c r="G59" s="6"/>
      <c r="H59" s="6"/>
      <c r="I59" s="6"/>
      <c r="J59" s="6"/>
      <c r="K59" s="6"/>
      <c r="L59" s="6"/>
      <c r="M59" s="6"/>
      <c r="N59" s="6"/>
      <c r="O59" s="6"/>
      <c r="P59" s="6"/>
      <c r="Q59" s="6"/>
      <c r="R59" s="6"/>
      <c r="S59" s="6"/>
      <c r="T59" s="6"/>
      <c r="U59" s="6"/>
      <c r="V59" s="6"/>
      <c r="W59" s="6"/>
      <c r="X59" s="6"/>
      <c r="Y59" s="6"/>
      <c r="Z59" s="6"/>
    </row>
    <row r="60" spans="2:26" ht="16.5">
      <c r="B60" s="5">
        <v>45627</v>
      </c>
      <c r="C60" s="501">
        <v>5.0999999999999996</v>
      </c>
      <c r="D60" s="501">
        <v>5.0772810000000002</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7">
        <v>5.36</v>
      </c>
      <c r="D61" s="497">
        <v>5.3454170000000003</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7">
        <v>5.39</v>
      </c>
      <c r="D62" s="497">
        <v>5.3877810000000004</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7">
        <v>5.34</v>
      </c>
      <c r="D63" s="497">
        <v>5.2642559999999996</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7">
        <v>5.2276340000000001</v>
      </c>
      <c r="D64" s="497">
        <v>5.0930419999999996</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7">
        <v>5.1252760000000004</v>
      </c>
      <c r="D65" s="497">
        <v>4.9495019999999998</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7">
        <v>5.0495390000000002</v>
      </c>
      <c r="D66" s="497">
        <v>4.8334849999999996</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7">
        <v>4.9838829999999996</v>
      </c>
      <c r="D67" s="497">
        <v>4.7356400000000001</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7">
        <v>4.9169039999999997</v>
      </c>
      <c r="D68" s="497">
        <v>4.6553610000000001</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7">
        <v>4.8420820000000004</v>
      </c>
      <c r="D69" s="497">
        <v>4.5922850000000004</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7">
        <v>4.7594070000000004</v>
      </c>
      <c r="D70" s="497">
        <v>4.5379170000000002</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7">
        <v>4.6737349999999998</v>
      </c>
      <c r="D71" s="497">
        <v>4.486796</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7">
        <v>4.5916870000000003</v>
      </c>
      <c r="D72" s="497">
        <v>4.4367380000000001</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7">
        <v>4.5195999999999996</v>
      </c>
      <c r="D73" s="497">
        <v>4.3880299999999997</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7">
        <v>4.4617009999999997</v>
      </c>
      <c r="D74" s="497">
        <v>4.3433809999999999</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7">
        <v>4.4178860000000002</v>
      </c>
      <c r="D75" s="497">
        <v>4.3093579999999996</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7">
        <v>4.3857080000000002</v>
      </c>
      <c r="D76" s="497">
        <v>4.288081</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7">
        <v>4.3626360000000002</v>
      </c>
      <c r="D77" s="497">
        <v>4.2737889999999998</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7">
        <v>4.344932</v>
      </c>
      <c r="D78" s="497">
        <v>4.2637919999999996</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15A31-0B0F-42F9-BA27-92ABC3A08F23}">
  <dimension ref="B1:Z1001"/>
  <sheetViews>
    <sheetView showGridLines="0" workbookViewId="0"/>
  </sheetViews>
  <sheetFormatPr defaultRowHeight="15"/>
  <cols>
    <col min="3" max="3" width="11.85546875" customWidth="1"/>
    <col min="4" max="4" width="10.85546875" customWidth="1"/>
  </cols>
  <sheetData>
    <row r="1" spans="2:26" ht="16.5">
      <c r="B1" s="1" t="s">
        <v>118</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49.5">
      <c r="B4" s="4"/>
      <c r="C4" s="101" t="s">
        <v>29</v>
      </c>
      <c r="D4" s="101" t="s">
        <v>30</v>
      </c>
      <c r="E4" s="4"/>
      <c r="F4" s="4"/>
      <c r="G4" s="4"/>
      <c r="H4" s="4"/>
      <c r="I4" s="4"/>
      <c r="J4" s="4"/>
      <c r="K4" s="4"/>
      <c r="L4" s="4"/>
      <c r="M4" s="4"/>
      <c r="N4" s="4"/>
      <c r="O4" s="4"/>
      <c r="P4" s="4"/>
      <c r="Q4" s="4"/>
      <c r="R4" s="4"/>
      <c r="S4" s="4"/>
      <c r="T4" s="4"/>
      <c r="U4" s="4"/>
      <c r="V4" s="4"/>
      <c r="W4" s="4"/>
      <c r="X4" s="4"/>
      <c r="Y4" s="4"/>
      <c r="Z4" s="4"/>
    </row>
    <row r="5" spans="2:26" ht="33">
      <c r="B5" s="4"/>
      <c r="C5" s="101" t="s">
        <v>114</v>
      </c>
      <c r="D5" s="101" t="s">
        <v>114</v>
      </c>
      <c r="E5" s="4"/>
      <c r="F5" s="4"/>
      <c r="G5" s="4"/>
      <c r="H5" s="4"/>
      <c r="I5" s="4"/>
      <c r="J5" s="4"/>
      <c r="K5" s="4"/>
      <c r="L5" s="4"/>
      <c r="M5" s="4"/>
      <c r="N5" s="4"/>
      <c r="O5" s="4"/>
      <c r="P5" s="4"/>
      <c r="Q5" s="4"/>
      <c r="R5" s="4"/>
      <c r="S5" s="4"/>
      <c r="T5" s="4"/>
      <c r="U5" s="4"/>
      <c r="V5" s="4"/>
      <c r="W5" s="4"/>
      <c r="X5" s="4"/>
      <c r="Y5" s="4"/>
      <c r="Z5" s="4"/>
    </row>
    <row r="6" spans="2:26" ht="16.5">
      <c r="B6" s="5">
        <v>40695</v>
      </c>
      <c r="C6" s="495">
        <v>2.904992</v>
      </c>
      <c r="D6" s="495">
        <v>2.9049909999999999</v>
      </c>
      <c r="E6" s="6"/>
      <c r="F6" s="6"/>
      <c r="G6" s="6"/>
      <c r="H6" s="6"/>
      <c r="I6" s="6"/>
      <c r="J6" s="6"/>
      <c r="K6" s="6"/>
      <c r="L6" s="6"/>
      <c r="M6" s="6"/>
      <c r="N6" s="6"/>
      <c r="O6" s="6"/>
      <c r="P6" s="6"/>
      <c r="Q6" s="6"/>
      <c r="R6" s="6"/>
      <c r="S6" s="6"/>
      <c r="T6" s="6"/>
      <c r="U6" s="6"/>
      <c r="V6" s="6"/>
      <c r="W6" s="6"/>
      <c r="X6" s="6"/>
      <c r="Y6" s="6"/>
      <c r="Z6" s="6"/>
    </row>
    <row r="7" spans="2:26" ht="16.5">
      <c r="B7" s="5">
        <v>40787</v>
      </c>
      <c r="C7" s="495">
        <v>2.9079989999999998</v>
      </c>
      <c r="D7" s="495">
        <v>2.9079980000000001</v>
      </c>
      <c r="E7" s="6"/>
      <c r="F7" s="6"/>
      <c r="G7" s="6"/>
      <c r="H7" s="6"/>
      <c r="I7" s="6"/>
      <c r="J7" s="6"/>
      <c r="K7" s="6"/>
      <c r="L7" s="6"/>
      <c r="M7" s="6"/>
      <c r="N7" s="6"/>
      <c r="O7" s="6"/>
      <c r="P7" s="6"/>
      <c r="Q7" s="6"/>
      <c r="R7" s="6"/>
      <c r="S7" s="6"/>
      <c r="T7" s="6"/>
      <c r="U7" s="6"/>
      <c r="V7" s="6"/>
      <c r="W7" s="6"/>
      <c r="X7" s="6"/>
      <c r="Y7" s="6"/>
      <c r="Z7" s="6"/>
    </row>
    <row r="8" spans="2:26" ht="16.5">
      <c r="B8" s="5">
        <v>40878</v>
      </c>
      <c r="C8" s="495">
        <v>3.0334059999999998</v>
      </c>
      <c r="D8" s="495">
        <v>3.0334050000000001</v>
      </c>
      <c r="E8" s="6"/>
      <c r="F8" s="6"/>
      <c r="G8" s="6"/>
      <c r="H8" s="6"/>
      <c r="I8" s="6"/>
      <c r="J8" s="6"/>
      <c r="K8" s="6"/>
      <c r="L8" s="6"/>
      <c r="M8" s="6"/>
      <c r="N8" s="6"/>
      <c r="O8" s="6"/>
      <c r="P8" s="6"/>
      <c r="Q8" s="6"/>
      <c r="R8" s="6"/>
      <c r="S8" s="6"/>
      <c r="T8" s="6"/>
      <c r="U8" s="6"/>
      <c r="V8" s="6"/>
      <c r="W8" s="6"/>
      <c r="X8" s="6"/>
      <c r="Y8" s="6"/>
      <c r="Z8" s="6"/>
    </row>
    <row r="9" spans="2:26" ht="16.5">
      <c r="B9" s="5">
        <v>40969</v>
      </c>
      <c r="C9" s="495">
        <v>3.2436950000000002</v>
      </c>
      <c r="D9" s="495">
        <v>3.2436989999999999</v>
      </c>
      <c r="E9" s="6"/>
      <c r="F9" s="6"/>
      <c r="G9" s="6"/>
      <c r="H9" s="6"/>
      <c r="I9" s="6"/>
      <c r="J9" s="6"/>
      <c r="K9" s="6"/>
      <c r="L9" s="6"/>
      <c r="M9" s="6"/>
      <c r="N9" s="6"/>
      <c r="O9" s="6"/>
      <c r="P9" s="6"/>
      <c r="Q9" s="6"/>
      <c r="R9" s="6"/>
      <c r="S9" s="6"/>
      <c r="T9" s="6"/>
      <c r="U9" s="6"/>
      <c r="V9" s="6"/>
      <c r="W9" s="6"/>
      <c r="X9" s="6"/>
      <c r="Y9" s="6"/>
      <c r="Z9" s="6"/>
    </row>
    <row r="10" spans="2:26" ht="16.5">
      <c r="B10" s="5">
        <v>41061</v>
      </c>
      <c r="C10" s="495">
        <v>2.7117529999999999</v>
      </c>
      <c r="D10" s="495">
        <v>2.7117499999999999</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2.8361679999999998</v>
      </c>
      <c r="D11" s="495">
        <v>2.8361670000000001</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2.3619370000000002</v>
      </c>
      <c r="D12" s="495">
        <v>2.3619370000000002</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2.3976510000000002</v>
      </c>
      <c r="D13" s="495">
        <v>2.3976549999999999</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2.8263889999999998</v>
      </c>
      <c r="D14" s="495">
        <v>2.8263850000000001</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2.6173959999999998</v>
      </c>
      <c r="D15" s="495">
        <v>2.6173890000000002</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2.9005990000000001</v>
      </c>
      <c r="D16" s="495">
        <v>2.9006080000000001</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2.5967349999999998</v>
      </c>
      <c r="D17" s="495">
        <v>2.5967370000000001</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2.2797239999999999</v>
      </c>
      <c r="D18" s="495">
        <v>2.2797170000000002</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2.7288929999999998</v>
      </c>
      <c r="D19" s="495">
        <v>2.728885</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2.9265110000000001</v>
      </c>
      <c r="D20" s="495">
        <v>2.9265289999999999</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2.4187669999999999</v>
      </c>
      <c r="D21" s="495">
        <v>2.4187669999999999</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2.4911270000000001</v>
      </c>
      <c r="D22" s="495">
        <v>2.491117</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2.2212239999999999</v>
      </c>
      <c r="D23" s="495">
        <v>2.2212130000000001</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1.9844919999999999</v>
      </c>
      <c r="D24" s="495">
        <v>1.984504</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2.3646820000000002</v>
      </c>
      <c r="D25" s="495">
        <v>2.3647239999999998</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2.3609399999999998</v>
      </c>
      <c r="D26" s="495">
        <v>2.3608660000000001</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2.1266229999999999</v>
      </c>
      <c r="D27" s="495">
        <v>2.1266409999999998</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1.8224320000000001</v>
      </c>
      <c r="D28" s="495">
        <v>1.8224590000000001</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2.5002719999999998</v>
      </c>
      <c r="D29" s="495">
        <v>2.5003350000000002</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2.513296</v>
      </c>
      <c r="D30" s="495">
        <v>2.5131380000000001</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2.3997449999999998</v>
      </c>
      <c r="D31" s="495">
        <v>2.3997639999999998</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3.077391</v>
      </c>
      <c r="D32" s="495">
        <v>3.0775779999999999</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2.7078440000000001</v>
      </c>
      <c r="D33" s="495">
        <v>2.7078890000000002</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2.8369439999999999</v>
      </c>
      <c r="D34" s="495">
        <v>2.8363369999999999</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3.2525689999999998</v>
      </c>
      <c r="D35" s="495">
        <v>3.2528570000000001</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3.2094480000000001</v>
      </c>
      <c r="D36" s="495">
        <v>3.2102900000000001</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3.0394420000000002</v>
      </c>
      <c r="D37" s="495">
        <v>3.0391699999999999</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3.986138</v>
      </c>
      <c r="D38" s="495">
        <v>3.98455</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3.3377530000000002</v>
      </c>
      <c r="D39" s="495">
        <v>3.3376519999999998</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3.3027220000000002</v>
      </c>
      <c r="D40" s="495">
        <v>3.3068369999999998</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3.752542</v>
      </c>
      <c r="D41" s="495">
        <v>3.7504569999999999</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2.9381719999999998</v>
      </c>
      <c r="D42" s="495">
        <v>2.9344670000000002</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4.1345840000000003</v>
      </c>
      <c r="D43" s="495">
        <v>4.1342160000000003</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4.3123630000000004</v>
      </c>
      <c r="D44" s="495">
        <v>4.3223079999999996</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4.0576559999999997</v>
      </c>
      <c r="D45" s="495">
        <v>4.0536000000000003</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3.9913240000000001</v>
      </c>
      <c r="D46" s="495">
        <v>3.9859300000000002</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3.469328</v>
      </c>
      <c r="D47" s="495">
        <v>3.459562</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3.748402</v>
      </c>
      <c r="D48" s="495">
        <v>3.7726009999999999</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4.8278790000000003</v>
      </c>
      <c r="D49" s="495">
        <v>4.8207890000000004</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6.3347160000000002</v>
      </c>
      <c r="D50" s="495">
        <v>6.3272329999999997</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7.4014579999999999</v>
      </c>
      <c r="D51" s="495">
        <v>7.3893829999999996</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7.2199479999999996</v>
      </c>
      <c r="D52" s="495">
        <v>7.2470980000000003</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7.647392</v>
      </c>
      <c r="D53" s="495">
        <v>7.6403999999999996</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6.9026149999999999</v>
      </c>
      <c r="D54" s="495">
        <v>6.8959979999999996</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6.7143680000000003</v>
      </c>
      <c r="D55" s="495">
        <v>6.699884</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6.9193990000000003</v>
      </c>
      <c r="D56" s="495">
        <v>6.9452680000000004</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5.2400039999999999</v>
      </c>
      <c r="D57" s="495">
        <v>5.2341410000000002</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5.0211329999999998</v>
      </c>
      <c r="D58" s="495">
        <v>5.0160530000000003</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3.9138630000000001</v>
      </c>
      <c r="D59" s="495">
        <v>3.9100839999999999</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4.2304930000000001</v>
      </c>
      <c r="D60" s="498">
        <v>3.1994549999999999</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4.4779309999999999</v>
      </c>
      <c r="D61" s="495">
        <v>3.4721769999999998</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3.8646630000000002</v>
      </c>
      <c r="D62" s="495">
        <v>2.8845480000000001</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3.9142920000000001</v>
      </c>
      <c r="D63" s="495">
        <v>2.9949720000000002</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2.8897599999999999</v>
      </c>
      <c r="D64" s="495">
        <v>2.9350000000000001</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2.6616309999999999</v>
      </c>
      <c r="D65" s="495">
        <v>2.8637229999999998</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2.5957340000000002</v>
      </c>
      <c r="D66" s="495">
        <v>2.8560400000000001</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2.6016720000000002</v>
      </c>
      <c r="D67" s="495">
        <v>2.8819050000000002</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2.6363490000000001</v>
      </c>
      <c r="D68" s="495">
        <v>2.9228450000000001</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2.6649370000000001</v>
      </c>
      <c r="D69" s="495">
        <v>2.95438</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2.6767270000000001</v>
      </c>
      <c r="D70" s="495">
        <v>2.9637639999999998</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2.6764169999999998</v>
      </c>
      <c r="D71" s="495">
        <v>2.9578639999999998</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2.6743670000000002</v>
      </c>
      <c r="D72" s="495">
        <v>2.9419689999999998</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2.676552</v>
      </c>
      <c r="D73" s="495">
        <v>2.920067</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2.6856019999999998</v>
      </c>
      <c r="D74" s="495">
        <v>2.8951720000000001</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2.6994349999999998</v>
      </c>
      <c r="D75" s="495">
        <v>2.8705319999999999</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2.7154120000000002</v>
      </c>
      <c r="D76" s="495">
        <v>2.8490289999999998</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2.7303190000000002</v>
      </c>
      <c r="D77" s="495">
        <v>2.8310300000000002</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2.7419199999999999</v>
      </c>
      <c r="D78" s="495">
        <v>2.8146089999999999</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91E0A-803F-4310-B6C5-837696A68096}">
  <dimension ref="B1:Z1001"/>
  <sheetViews>
    <sheetView showGridLines="0" workbookViewId="0"/>
  </sheetViews>
  <sheetFormatPr defaultRowHeight="15"/>
  <cols>
    <col min="3" max="3" width="11.5703125" customWidth="1"/>
    <col min="4" max="4" width="12.140625" customWidth="1"/>
  </cols>
  <sheetData>
    <row r="1" spans="2:26" ht="16.5">
      <c r="B1" s="1" t="s">
        <v>119</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33">
      <c r="B4" s="4"/>
      <c r="C4" s="101" t="s">
        <v>29</v>
      </c>
      <c r="D4" s="101" t="s">
        <v>30</v>
      </c>
      <c r="E4" s="4"/>
      <c r="F4" s="4"/>
      <c r="G4" s="4"/>
      <c r="H4" s="4"/>
      <c r="I4" s="4"/>
      <c r="J4" s="4"/>
      <c r="K4" s="4"/>
      <c r="L4" s="4"/>
      <c r="M4" s="4"/>
      <c r="N4" s="4"/>
      <c r="O4" s="4"/>
      <c r="P4" s="4"/>
      <c r="Q4" s="4"/>
      <c r="R4" s="4"/>
      <c r="S4" s="4"/>
      <c r="T4" s="4"/>
      <c r="U4" s="4"/>
      <c r="V4" s="4"/>
      <c r="W4" s="4"/>
      <c r="X4" s="4"/>
      <c r="Y4" s="4"/>
      <c r="Z4" s="4"/>
    </row>
    <row r="5" spans="2:26" ht="49.5">
      <c r="B5" s="4"/>
      <c r="C5" s="101" t="s">
        <v>104</v>
      </c>
      <c r="D5" s="101" t="s">
        <v>104</v>
      </c>
      <c r="E5" s="4"/>
      <c r="F5" s="4"/>
      <c r="G5" s="4"/>
      <c r="H5" s="4"/>
      <c r="I5" s="4"/>
      <c r="J5" s="4"/>
      <c r="K5" s="4"/>
      <c r="L5" s="4"/>
      <c r="M5" s="4"/>
      <c r="N5" s="4"/>
      <c r="O5" s="4"/>
      <c r="P5" s="4"/>
      <c r="Q5" s="4"/>
      <c r="R5" s="4"/>
      <c r="S5" s="4"/>
      <c r="T5" s="4"/>
      <c r="U5" s="4"/>
      <c r="V5" s="4"/>
      <c r="W5" s="4"/>
      <c r="X5" s="4"/>
      <c r="Y5" s="4"/>
      <c r="Z5" s="4"/>
    </row>
    <row r="6" spans="2:26" ht="16.5">
      <c r="B6" s="5">
        <v>40695</v>
      </c>
      <c r="C6" s="495">
        <v>29.324999999999999</v>
      </c>
      <c r="D6" s="495">
        <v>29.329000000000001</v>
      </c>
      <c r="E6" s="6"/>
      <c r="F6" s="6"/>
      <c r="G6" s="6"/>
      <c r="H6" s="6"/>
      <c r="I6" s="6"/>
      <c r="J6" s="6"/>
      <c r="K6" s="6"/>
      <c r="L6" s="6"/>
      <c r="M6" s="6"/>
      <c r="N6" s="6"/>
      <c r="O6" s="6"/>
      <c r="P6" s="6"/>
      <c r="Q6" s="6"/>
      <c r="R6" s="6"/>
      <c r="S6" s="6"/>
      <c r="T6" s="6"/>
      <c r="U6" s="6"/>
      <c r="V6" s="6"/>
      <c r="W6" s="6"/>
      <c r="X6" s="6"/>
      <c r="Y6" s="6"/>
      <c r="Z6" s="6"/>
    </row>
    <row r="7" spans="2:26" ht="16.5">
      <c r="B7" s="5">
        <v>40787</v>
      </c>
      <c r="C7" s="495">
        <v>29.738</v>
      </c>
      <c r="D7" s="495">
        <v>29.734999999999999</v>
      </c>
      <c r="E7" s="6"/>
      <c r="F7" s="6"/>
      <c r="G7" s="6"/>
      <c r="H7" s="6"/>
      <c r="I7" s="6"/>
      <c r="J7" s="6"/>
      <c r="K7" s="6"/>
      <c r="L7" s="6"/>
      <c r="M7" s="6"/>
      <c r="N7" s="6"/>
      <c r="O7" s="6"/>
      <c r="P7" s="6"/>
      <c r="Q7" s="6"/>
      <c r="R7" s="6"/>
      <c r="S7" s="6"/>
      <c r="T7" s="6"/>
      <c r="U7" s="6"/>
      <c r="V7" s="6"/>
      <c r="W7" s="6"/>
      <c r="X7" s="6"/>
      <c r="Y7" s="6"/>
      <c r="Z7" s="6"/>
    </row>
    <row r="8" spans="2:26" ht="16.5">
      <c r="B8" s="5">
        <v>40878</v>
      </c>
      <c r="C8" s="495">
        <v>29.856000000000002</v>
      </c>
      <c r="D8" s="495">
        <v>29.855</v>
      </c>
      <c r="E8" s="6"/>
      <c r="F8" s="6"/>
      <c r="G8" s="6"/>
      <c r="H8" s="6"/>
      <c r="I8" s="6"/>
      <c r="J8" s="6"/>
      <c r="K8" s="6"/>
      <c r="L8" s="6"/>
      <c r="M8" s="6"/>
      <c r="N8" s="6"/>
      <c r="O8" s="6"/>
      <c r="P8" s="6"/>
      <c r="Q8" s="6"/>
      <c r="R8" s="6"/>
      <c r="S8" s="6"/>
      <c r="T8" s="6"/>
      <c r="U8" s="6"/>
      <c r="V8" s="6"/>
      <c r="W8" s="6"/>
      <c r="X8" s="6"/>
      <c r="Y8" s="6"/>
      <c r="Z8" s="6"/>
    </row>
    <row r="9" spans="2:26" ht="16.5">
      <c r="B9" s="5">
        <v>40969</v>
      </c>
      <c r="C9" s="495">
        <v>30.202000000000002</v>
      </c>
      <c r="D9" s="495">
        <v>30.201000000000001</v>
      </c>
      <c r="E9" s="6"/>
      <c r="F9" s="6"/>
      <c r="G9" s="6"/>
      <c r="H9" s="6"/>
      <c r="I9" s="6"/>
      <c r="J9" s="6"/>
      <c r="K9" s="6"/>
      <c r="L9" s="6"/>
      <c r="M9" s="6"/>
      <c r="N9" s="6"/>
      <c r="O9" s="6"/>
      <c r="P9" s="6"/>
      <c r="Q9" s="6"/>
      <c r="R9" s="6"/>
      <c r="S9" s="6"/>
      <c r="T9" s="6"/>
      <c r="U9" s="6"/>
      <c r="V9" s="6"/>
      <c r="W9" s="6"/>
      <c r="X9" s="6"/>
      <c r="Y9" s="6"/>
      <c r="Z9" s="6"/>
    </row>
    <row r="10" spans="2:26" ht="16.5">
      <c r="B10" s="5">
        <v>41061</v>
      </c>
      <c r="C10" s="495">
        <v>30.18</v>
      </c>
      <c r="D10" s="495">
        <v>30.181000000000001</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30.178999999999998</v>
      </c>
      <c r="D11" s="495">
        <v>30.178999999999998</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30.579000000000001</v>
      </c>
      <c r="D12" s="495">
        <v>30.58</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30.925999999999998</v>
      </c>
      <c r="D13" s="495">
        <v>30.925999999999998</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31.292000000000002</v>
      </c>
      <c r="D14" s="495">
        <v>31.292000000000002</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31.445</v>
      </c>
      <c r="D15" s="495">
        <v>31.440999999999999</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31.748999999999999</v>
      </c>
      <c r="D16" s="495">
        <v>31.748999999999999</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32.039000000000001</v>
      </c>
      <c r="D17" s="495">
        <v>32.036000000000001</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32.197000000000003</v>
      </c>
      <c r="D18" s="495">
        <v>32.197000000000003</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32.622999999999998</v>
      </c>
      <c r="D19" s="495">
        <v>32.622999999999998</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32.725000000000001</v>
      </c>
      <c r="D20" s="495">
        <v>32.722999999999999</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33.145000000000003</v>
      </c>
      <c r="D21" s="495">
        <v>33.148000000000003</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33.491</v>
      </c>
      <c r="D22" s="495">
        <v>33.488999999999997</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33.853999999999999</v>
      </c>
      <c r="D23" s="495">
        <v>33.853000000000002</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34.305999999999997</v>
      </c>
      <c r="D24" s="495">
        <v>34.304000000000002</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34.555</v>
      </c>
      <c r="D25" s="495">
        <v>34.558</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35.476999999999997</v>
      </c>
      <c r="D26" s="495">
        <v>35.478999999999999</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36.061</v>
      </c>
      <c r="D27" s="495">
        <v>36.055999999999997</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36.417000000000002</v>
      </c>
      <c r="D28" s="495">
        <v>36.414000000000001</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37.029000000000003</v>
      </c>
      <c r="D29" s="495">
        <v>37.034999999999997</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37.341999999999999</v>
      </c>
      <c r="D30" s="495">
        <v>37.344999999999999</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37.771999999999998</v>
      </c>
      <c r="D31" s="495">
        <v>37.765000000000001</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38.26</v>
      </c>
      <c r="D32" s="495">
        <v>38.25</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38.561</v>
      </c>
      <c r="D33" s="495">
        <v>38.578000000000003</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39.152999999999999</v>
      </c>
      <c r="D34" s="495">
        <v>39.155000000000001</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39.545000000000002</v>
      </c>
      <c r="D35" s="495">
        <v>39.54</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40.048000000000002</v>
      </c>
      <c r="D36" s="495">
        <v>40.027000000000001</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40.084000000000003</v>
      </c>
      <c r="D37" s="495">
        <v>40.11</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40.444000000000003</v>
      </c>
      <c r="D38" s="495">
        <v>40.439</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40.786000000000001</v>
      </c>
      <c r="D39" s="495">
        <v>40.787999999999997</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40.951000000000001</v>
      </c>
      <c r="D40" s="495">
        <v>40.92</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40.427</v>
      </c>
      <c r="D41" s="495">
        <v>40.466000000000001</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35.994</v>
      </c>
      <c r="D42" s="495">
        <v>35.999000000000002</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41.137</v>
      </c>
      <c r="D43" s="495">
        <v>41.143999999999998</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41.908000000000001</v>
      </c>
      <c r="D44" s="495">
        <v>41.859000000000002</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43.924999999999997</v>
      </c>
      <c r="D45" s="495">
        <v>43.959000000000003</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44.014000000000003</v>
      </c>
      <c r="D46" s="495">
        <v>43.942</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40.985999999999997</v>
      </c>
      <c r="D47" s="495">
        <v>40.924999999999997</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43.152000000000001</v>
      </c>
      <c r="D48" s="495">
        <v>42.984000000000002</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45.186</v>
      </c>
      <c r="D49" s="495">
        <v>44.890999999999998</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44.326000000000001</v>
      </c>
      <c r="D50" s="495">
        <v>43.966999999999999</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44.639000000000003</v>
      </c>
      <c r="D51" s="495">
        <v>44.256</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44.930999999999997</v>
      </c>
      <c r="D52" s="495">
        <v>44.427</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45.23</v>
      </c>
      <c r="D53" s="495">
        <v>44.606000000000002</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45.503999999999998</v>
      </c>
      <c r="D54" s="495">
        <v>44.762999999999998</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44.908999999999999</v>
      </c>
      <c r="D55" s="495">
        <v>44.31</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45.177999999999997</v>
      </c>
      <c r="D56" s="495">
        <v>44.493000000000002</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45.363999999999997</v>
      </c>
      <c r="D57" s="495">
        <v>44.718000000000004</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45.322000000000003</v>
      </c>
      <c r="D58" s="495">
        <v>44.895000000000003</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45.195999999999998</v>
      </c>
      <c r="D59" s="495">
        <v>44.670529999999999</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45.231000000000002</v>
      </c>
      <c r="D60" s="498">
        <v>44.635550000000002</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45.231000000000002</v>
      </c>
      <c r="D61" s="495">
        <v>44.683759999999999</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45.360819999999997</v>
      </c>
      <c r="D62" s="495">
        <v>44.847299999999997</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45.58276</v>
      </c>
      <c r="D63" s="495">
        <v>45.078919999999997</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45.832610000000003</v>
      </c>
      <c r="D64" s="495">
        <v>45.341430000000003</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46.093519999999998</v>
      </c>
      <c r="D65" s="495">
        <v>45.620240000000003</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46.37538</v>
      </c>
      <c r="D66" s="495">
        <v>45.915089999999999</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46.657609999999998</v>
      </c>
      <c r="D67" s="495">
        <v>46.218420000000002</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46.954680000000003</v>
      </c>
      <c r="D68" s="495">
        <v>46.52317</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47.263660000000002</v>
      </c>
      <c r="D69" s="495">
        <v>46.825290000000003</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47.577489999999997</v>
      </c>
      <c r="D70" s="495">
        <v>47.107120000000002</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47.89293</v>
      </c>
      <c r="D71" s="495">
        <v>47.392890000000001</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48.207070000000002</v>
      </c>
      <c r="D72" s="495">
        <v>47.68112</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48.517969999999998</v>
      </c>
      <c r="D73" s="495">
        <v>47.970120000000001</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48.824779999999997</v>
      </c>
      <c r="D74" s="495">
        <v>48.258099999999999</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49.128219999999999</v>
      </c>
      <c r="D75" s="495">
        <v>48.538530000000002</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49.429020000000001</v>
      </c>
      <c r="D76" s="495">
        <v>48.818100000000001</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49.727849999999997</v>
      </c>
      <c r="D77" s="495">
        <v>49.098149999999997</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50.025129999999997</v>
      </c>
      <c r="D78" s="495">
        <v>49.378219999999999</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6A417-2DEC-47C1-8B32-71D0A2255C49}">
  <dimension ref="B1:Z1001"/>
  <sheetViews>
    <sheetView showGridLines="0" workbookViewId="0"/>
  </sheetViews>
  <sheetFormatPr defaultRowHeight="15"/>
  <cols>
    <col min="3" max="3" width="11.42578125" customWidth="1"/>
    <col min="4" max="4" width="11" customWidth="1"/>
  </cols>
  <sheetData>
    <row r="1" spans="2:26" ht="16.5">
      <c r="B1" s="1" t="s">
        <v>120</v>
      </c>
      <c r="C1" s="2"/>
      <c r="D1" s="2"/>
      <c r="E1" s="2"/>
      <c r="F1" s="2"/>
      <c r="G1" s="2"/>
      <c r="H1" s="2"/>
      <c r="I1" s="3"/>
      <c r="J1" s="3"/>
      <c r="K1" s="3"/>
      <c r="L1" s="3"/>
      <c r="M1" s="3"/>
      <c r="N1" s="3"/>
      <c r="O1" s="3"/>
      <c r="P1" s="3"/>
      <c r="Q1" s="3"/>
      <c r="R1" s="3"/>
      <c r="S1" s="3"/>
      <c r="T1" s="3"/>
      <c r="U1" s="3"/>
      <c r="V1" s="3"/>
      <c r="W1" s="3"/>
      <c r="X1" s="3"/>
      <c r="Y1" s="3"/>
      <c r="Z1" s="3"/>
    </row>
    <row r="2" spans="2:26" ht="16.5">
      <c r="B2" s="2" t="s">
        <v>121</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49.5">
      <c r="B4" s="4"/>
      <c r="C4" s="101" t="s">
        <v>29</v>
      </c>
      <c r="D4" s="101" t="s">
        <v>30</v>
      </c>
      <c r="E4" s="4"/>
      <c r="F4" s="4"/>
      <c r="G4" s="4"/>
      <c r="H4" s="4"/>
      <c r="I4" s="4"/>
      <c r="J4" s="4"/>
      <c r="K4" s="4"/>
      <c r="L4" s="4"/>
      <c r="M4" s="4"/>
      <c r="N4" s="4"/>
      <c r="O4" s="4"/>
      <c r="P4" s="4"/>
      <c r="Q4" s="4"/>
      <c r="R4" s="4"/>
      <c r="S4" s="4"/>
      <c r="T4" s="4"/>
      <c r="U4" s="4"/>
      <c r="V4" s="4"/>
      <c r="W4" s="4"/>
      <c r="X4" s="4"/>
      <c r="Y4" s="4"/>
      <c r="Z4" s="4"/>
    </row>
    <row r="5" spans="2:26" ht="33">
      <c r="B5" s="4"/>
      <c r="C5" s="101" t="s">
        <v>114</v>
      </c>
      <c r="D5" s="101" t="s">
        <v>114</v>
      </c>
      <c r="E5" s="4"/>
      <c r="F5" s="4"/>
      <c r="G5" s="4"/>
      <c r="H5" s="4"/>
      <c r="I5" s="4"/>
      <c r="J5" s="4"/>
      <c r="K5" s="4"/>
      <c r="L5" s="4"/>
      <c r="M5" s="4"/>
      <c r="N5" s="4"/>
      <c r="O5" s="4"/>
      <c r="P5" s="4"/>
      <c r="Q5" s="4"/>
      <c r="R5" s="4"/>
      <c r="S5" s="4"/>
      <c r="T5" s="4"/>
      <c r="U5" s="4"/>
      <c r="V5" s="4"/>
      <c r="W5" s="4"/>
      <c r="X5" s="4"/>
      <c r="Y5" s="4"/>
      <c r="Z5" s="4"/>
    </row>
    <row r="6" spans="2:26" ht="16.5">
      <c r="B6" s="5">
        <v>40695</v>
      </c>
      <c r="C6" s="495">
        <v>-0.20618600000000001</v>
      </c>
      <c r="D6" s="495">
        <v>-0.20618600000000001</v>
      </c>
      <c r="E6" s="6"/>
      <c r="F6" s="6"/>
      <c r="G6" s="6"/>
      <c r="H6" s="6"/>
      <c r="I6" s="6"/>
      <c r="J6" s="6"/>
      <c r="K6" s="6"/>
      <c r="L6" s="6"/>
      <c r="M6" s="6"/>
      <c r="N6" s="6"/>
      <c r="O6" s="6"/>
      <c r="P6" s="6"/>
      <c r="Q6" s="6"/>
      <c r="R6" s="6"/>
      <c r="S6" s="6"/>
      <c r="T6" s="6"/>
      <c r="U6" s="6"/>
      <c r="V6" s="6"/>
      <c r="W6" s="6"/>
      <c r="X6" s="6"/>
      <c r="Y6" s="6"/>
      <c r="Z6" s="6"/>
    </row>
    <row r="7" spans="2:26" ht="16.5">
      <c r="B7" s="5">
        <v>40787</v>
      </c>
      <c r="C7" s="495">
        <v>2.00692</v>
      </c>
      <c r="D7" s="495">
        <v>2.00692</v>
      </c>
      <c r="E7" s="6"/>
      <c r="F7" s="6"/>
      <c r="G7" s="6"/>
      <c r="H7" s="6"/>
      <c r="I7" s="6"/>
      <c r="J7" s="6"/>
      <c r="K7" s="6"/>
      <c r="L7" s="6"/>
      <c r="M7" s="6"/>
      <c r="N7" s="6"/>
      <c r="O7" s="6"/>
      <c r="P7" s="6"/>
      <c r="Q7" s="6"/>
      <c r="R7" s="6"/>
      <c r="S7" s="6"/>
      <c r="T7" s="6"/>
      <c r="U7" s="6"/>
      <c r="V7" s="6"/>
      <c r="W7" s="6"/>
      <c r="X7" s="6"/>
      <c r="Y7" s="6"/>
      <c r="Z7" s="6"/>
    </row>
    <row r="8" spans="2:26" ht="16.5">
      <c r="B8" s="5">
        <v>40878</v>
      </c>
      <c r="C8" s="495">
        <v>2.2853189999999999</v>
      </c>
      <c r="D8" s="495">
        <v>2.2853189999999999</v>
      </c>
      <c r="E8" s="6"/>
      <c r="F8" s="6"/>
      <c r="G8" s="6"/>
      <c r="H8" s="6"/>
      <c r="I8" s="6"/>
      <c r="J8" s="6"/>
      <c r="K8" s="6"/>
      <c r="L8" s="6"/>
      <c r="M8" s="6"/>
      <c r="N8" s="6"/>
      <c r="O8" s="6"/>
      <c r="P8" s="6"/>
      <c r="Q8" s="6"/>
      <c r="R8" s="6"/>
      <c r="S8" s="6"/>
      <c r="T8" s="6"/>
      <c r="U8" s="6"/>
      <c r="V8" s="6"/>
      <c r="W8" s="6"/>
      <c r="X8" s="6"/>
      <c r="Y8" s="6"/>
      <c r="Z8" s="6"/>
    </row>
    <row r="9" spans="2:26" ht="16.5">
      <c r="B9" s="5">
        <v>40969</v>
      </c>
      <c r="C9" s="495">
        <v>3.1789909999999999</v>
      </c>
      <c r="D9" s="495">
        <v>3.1789909999999999</v>
      </c>
      <c r="E9" s="6"/>
      <c r="F9" s="6"/>
      <c r="G9" s="6"/>
      <c r="H9" s="6"/>
      <c r="I9" s="6"/>
      <c r="J9" s="6"/>
      <c r="K9" s="6"/>
      <c r="L9" s="6"/>
      <c r="M9" s="6"/>
      <c r="N9" s="6"/>
      <c r="O9" s="6"/>
      <c r="P9" s="6"/>
      <c r="Q9" s="6"/>
      <c r="R9" s="6"/>
      <c r="S9" s="6"/>
      <c r="T9" s="6"/>
      <c r="U9" s="6"/>
      <c r="V9" s="6"/>
      <c r="W9" s="6"/>
      <c r="X9" s="6"/>
      <c r="Y9" s="6"/>
      <c r="Z9" s="6"/>
    </row>
    <row r="10" spans="2:26" ht="16.5">
      <c r="B10" s="5">
        <v>41061</v>
      </c>
      <c r="C10" s="495">
        <v>3.9944899999999999</v>
      </c>
      <c r="D10" s="495">
        <v>3.9944899999999999</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4.5454549999999996</v>
      </c>
      <c r="D11" s="495">
        <v>4.5454549999999996</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6.4319569999999997</v>
      </c>
      <c r="D12" s="495">
        <v>6.4319569999999997</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7.7695910000000001</v>
      </c>
      <c r="D13" s="495">
        <v>7.7695910000000001</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8.9403970000000008</v>
      </c>
      <c r="D14" s="495">
        <v>8.9403970000000008</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10.1233</v>
      </c>
      <c r="D15" s="495">
        <v>10.1233</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9.0966920000000009</v>
      </c>
      <c r="D16" s="495">
        <v>9.0966920000000009</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7.7687999999999997</v>
      </c>
      <c r="D17" s="495">
        <v>7.7687999999999997</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6.3221879999999997</v>
      </c>
      <c r="D18" s="495">
        <v>6.3221879999999997</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4.773129</v>
      </c>
      <c r="D19" s="495">
        <v>4.773129</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6.9970850000000002</v>
      </c>
      <c r="D20" s="495">
        <v>6.9970850000000002</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9.1118799999999993</v>
      </c>
      <c r="D21" s="495">
        <v>9.1118799999999993</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11.835330000000001</v>
      </c>
      <c r="D22" s="495">
        <v>11.835330000000001</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15.016870000000001</v>
      </c>
      <c r="D23" s="495">
        <v>15.016870000000001</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12.26158</v>
      </c>
      <c r="D24" s="495">
        <v>12.26158</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12.896409999999999</v>
      </c>
      <c r="D25" s="495">
        <v>12.896409999999999</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14.97955</v>
      </c>
      <c r="D26" s="495">
        <v>14.97955</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14.083130000000001</v>
      </c>
      <c r="D27" s="495">
        <v>14.083130000000001</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14.32039</v>
      </c>
      <c r="D28" s="495">
        <v>14.32039</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11.9382</v>
      </c>
      <c r="D29" s="495">
        <v>11.9382</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6.4917740000000004</v>
      </c>
      <c r="D30" s="495">
        <v>6.4917740000000004</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3.8148309999999999</v>
      </c>
      <c r="D31" s="495">
        <v>3.8148309999999999</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3.9915069999999999</v>
      </c>
      <c r="D32" s="495">
        <v>3.9915069999999999</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3.7641149999999999</v>
      </c>
      <c r="D33" s="495">
        <v>3.7641149999999999</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3.590814</v>
      </c>
      <c r="D34" s="495">
        <v>3.590814</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3.0140380000000002</v>
      </c>
      <c r="D35" s="495">
        <v>3.0140380000000002</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2.7766440000000001</v>
      </c>
      <c r="D36" s="495">
        <v>2.7766440000000001</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1.813785</v>
      </c>
      <c r="D37" s="495">
        <v>1.813785</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1.4913339999999999</v>
      </c>
      <c r="D38" s="495">
        <v>1.4913339999999999</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2.8056109999999999</v>
      </c>
      <c r="D39" s="495">
        <v>2.8056109999999999</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4.6086609999999997</v>
      </c>
      <c r="D40" s="495">
        <v>4.6086609999999997</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7.7593030000000001</v>
      </c>
      <c r="D41" s="495">
        <v>7.7593030000000001</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7.069102</v>
      </c>
      <c r="D42" s="495">
        <v>7.069102</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10.682259999999999</v>
      </c>
      <c r="D43" s="495">
        <v>10.682259999999999</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17.014810000000001</v>
      </c>
      <c r="D44" s="495">
        <v>17.014810000000001</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24.136659999999999</v>
      </c>
      <c r="D45" s="495">
        <v>24.136659999999999</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29.636500000000002</v>
      </c>
      <c r="D46" s="495">
        <v>29.636500000000002</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30.46847</v>
      </c>
      <c r="D47" s="495">
        <v>30.46847</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27.23142</v>
      </c>
      <c r="D48" s="495">
        <v>27.23142</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13.82066</v>
      </c>
      <c r="D49" s="495">
        <v>13.82066</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5.3218880000000004</v>
      </c>
      <c r="D50" s="495">
        <v>5.3218880000000004</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-4.2116629999999997</v>
      </c>
      <c r="D51" s="495">
        <v>-4.2116629999999997</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-11.122400000000001</v>
      </c>
      <c r="D52" s="495">
        <v>-11.122400000000001</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-12.06448</v>
      </c>
      <c r="D53" s="495">
        <v>-12.06448</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-9.0192879999999995</v>
      </c>
      <c r="D54" s="495">
        <v>-9.0192879999999995</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-4.0586250000000001</v>
      </c>
      <c r="D55" s="495">
        <v>-4.0586250000000001</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-0.57405300000000004</v>
      </c>
      <c r="D56" s="495">
        <v>-0.57405300000000004</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2.6020110000000001</v>
      </c>
      <c r="D57" s="495">
        <v>2.513306</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1.463123</v>
      </c>
      <c r="D58" s="495">
        <v>1.552702</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-0.851939</v>
      </c>
      <c r="D59" s="495">
        <v>-0.48004400000000003</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-1.669135</v>
      </c>
      <c r="D60" s="498">
        <v>-1.073107</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-1.5350140000000001</v>
      </c>
      <c r="D61" s="495">
        <v>-1.412223</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0.25480399999999997</v>
      </c>
      <c r="D62" s="495">
        <v>-8.1076999999999996E-2</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2.4883150000000001</v>
      </c>
      <c r="D63" s="495">
        <v>1.8008379999999999</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4.061388</v>
      </c>
      <c r="D64" s="495">
        <v>2.9876260000000001</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4.7789539999999997</v>
      </c>
      <c r="D65" s="495">
        <v>4.2809530000000002</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5.6390669999999998</v>
      </c>
      <c r="D66" s="495">
        <v>5.2665249999999997</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5.9794600000000004</v>
      </c>
      <c r="D67" s="495">
        <v>5.5745250000000004</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6.0491630000000001</v>
      </c>
      <c r="D68" s="495">
        <v>5.5358559999999999</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6.3795809999999999</v>
      </c>
      <c r="D69" s="495">
        <v>5.6558659999999996</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6.727582</v>
      </c>
      <c r="D70" s="495">
        <v>5.8161149999999999</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6.6910249999999998</v>
      </c>
      <c r="D71" s="495">
        <v>5.6268190000000002</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6.4149539999999998</v>
      </c>
      <c r="D72" s="495">
        <v>5.2921529999999999</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6.3119050000000003</v>
      </c>
      <c r="D73" s="495">
        <v>5.1662460000000001</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6.2496270000000003</v>
      </c>
      <c r="D74" s="495">
        <v>5.1319270000000001</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5.9522750000000002</v>
      </c>
      <c r="D75" s="495">
        <v>4.8509929999999999</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5.5555099999999999</v>
      </c>
      <c r="D76" s="495">
        <v>4.4888919999999999</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5.3855550000000001</v>
      </c>
      <c r="D77" s="495">
        <v>4.337218</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5.3173469999999998</v>
      </c>
      <c r="D78" s="495">
        <v>4.3081480000000001</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5D376-7797-4AA7-BEF9-134C3BC92157}">
  <dimension ref="B1:Z1001"/>
  <sheetViews>
    <sheetView showGridLines="0" workbookViewId="0"/>
  </sheetViews>
  <sheetFormatPr defaultRowHeight="15"/>
  <cols>
    <col min="3" max="3" width="11.7109375" customWidth="1"/>
    <col min="4" max="4" width="11.5703125" customWidth="1"/>
  </cols>
  <sheetData>
    <row r="1" spans="2:26" ht="16.5">
      <c r="B1" s="1" t="s">
        <v>122</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33">
      <c r="B4" s="4"/>
      <c r="C4" s="101" t="s">
        <v>29</v>
      </c>
      <c r="D4" s="101" t="s">
        <v>30</v>
      </c>
      <c r="E4" s="4"/>
      <c r="F4" s="4"/>
      <c r="G4" s="4"/>
      <c r="H4" s="4"/>
      <c r="I4" s="4"/>
      <c r="J4" s="4"/>
      <c r="K4" s="4"/>
      <c r="L4" s="4"/>
      <c r="M4" s="4"/>
      <c r="N4" s="4"/>
      <c r="O4" s="4"/>
      <c r="P4" s="4"/>
      <c r="Q4" s="4"/>
      <c r="R4" s="4"/>
      <c r="S4" s="4"/>
      <c r="T4" s="4"/>
      <c r="U4" s="4"/>
      <c r="V4" s="4"/>
      <c r="W4" s="4"/>
      <c r="X4" s="4"/>
      <c r="Y4" s="4"/>
      <c r="Z4" s="4"/>
    </row>
    <row r="5" spans="2:26" ht="49.5">
      <c r="B5" s="4"/>
      <c r="C5" s="101" t="s">
        <v>104</v>
      </c>
      <c r="D5" s="101" t="s">
        <v>104</v>
      </c>
      <c r="E5" s="4"/>
      <c r="F5" s="4"/>
      <c r="G5" s="4"/>
      <c r="H5" s="4"/>
      <c r="I5" s="4"/>
      <c r="J5" s="4"/>
      <c r="K5" s="4"/>
      <c r="L5" s="4"/>
      <c r="M5" s="4"/>
      <c r="N5" s="4"/>
      <c r="O5" s="4"/>
      <c r="P5" s="4"/>
      <c r="Q5" s="4"/>
      <c r="R5" s="4"/>
      <c r="S5" s="4"/>
      <c r="T5" s="4"/>
      <c r="U5" s="4"/>
      <c r="V5" s="4"/>
      <c r="W5" s="4"/>
      <c r="X5" s="4"/>
      <c r="Y5" s="4"/>
      <c r="Z5" s="4"/>
    </row>
    <row r="6" spans="2:26" ht="16.5">
      <c r="B6" s="5">
        <v>40695</v>
      </c>
      <c r="C6" s="495">
        <v>2.1459999999999999</v>
      </c>
      <c r="D6" s="495">
        <v>2.1459999999999999</v>
      </c>
      <c r="E6" s="6"/>
      <c r="F6" s="6"/>
      <c r="G6" s="6"/>
      <c r="H6" s="6"/>
      <c r="I6" s="6"/>
      <c r="J6" s="6"/>
      <c r="K6" s="6"/>
      <c r="L6" s="6"/>
      <c r="M6" s="6"/>
      <c r="N6" s="6"/>
      <c r="O6" s="6"/>
      <c r="P6" s="6"/>
      <c r="Q6" s="6"/>
      <c r="R6" s="6"/>
      <c r="S6" s="6"/>
      <c r="T6" s="6"/>
      <c r="U6" s="6"/>
      <c r="V6" s="6"/>
      <c r="W6" s="6"/>
      <c r="X6" s="6"/>
      <c r="Y6" s="6"/>
      <c r="Z6" s="6"/>
    </row>
    <row r="7" spans="2:26" ht="16.5">
      <c r="B7" s="5">
        <v>40787</v>
      </c>
      <c r="C7" s="495">
        <v>2.2759999999999998</v>
      </c>
      <c r="D7" s="495">
        <v>2.2759999999999998</v>
      </c>
      <c r="E7" s="6"/>
      <c r="F7" s="6"/>
      <c r="G7" s="6"/>
      <c r="H7" s="6"/>
      <c r="I7" s="6"/>
      <c r="J7" s="6"/>
      <c r="K7" s="6"/>
      <c r="L7" s="6"/>
      <c r="M7" s="6"/>
      <c r="N7" s="6"/>
      <c r="O7" s="6"/>
      <c r="P7" s="6"/>
      <c r="Q7" s="6"/>
      <c r="R7" s="6"/>
      <c r="S7" s="6"/>
      <c r="T7" s="6"/>
      <c r="U7" s="6"/>
      <c r="V7" s="6"/>
      <c r="W7" s="6"/>
      <c r="X7" s="6"/>
      <c r="Y7" s="6"/>
      <c r="Z7" s="6"/>
    </row>
    <row r="8" spans="2:26" ht="16.5">
      <c r="B8" s="5">
        <v>40878</v>
      </c>
      <c r="C8" s="495">
        <v>2.415</v>
      </c>
      <c r="D8" s="495">
        <v>2.415</v>
      </c>
      <c r="E8" s="6"/>
      <c r="F8" s="6"/>
      <c r="G8" s="6"/>
      <c r="H8" s="6"/>
      <c r="I8" s="6"/>
      <c r="J8" s="6"/>
      <c r="K8" s="6"/>
      <c r="L8" s="6"/>
      <c r="M8" s="6"/>
      <c r="N8" s="6"/>
      <c r="O8" s="6"/>
      <c r="P8" s="6"/>
      <c r="Q8" s="6"/>
      <c r="R8" s="6"/>
      <c r="S8" s="6"/>
      <c r="T8" s="6"/>
      <c r="U8" s="6"/>
      <c r="V8" s="6"/>
      <c r="W8" s="6"/>
      <c r="X8" s="6"/>
      <c r="Y8" s="6"/>
      <c r="Z8" s="6"/>
    </row>
    <row r="9" spans="2:26" ht="16.5">
      <c r="B9" s="5">
        <v>40969</v>
      </c>
      <c r="C9" s="495">
        <v>2.4220000000000002</v>
      </c>
      <c r="D9" s="495">
        <v>2.4220000000000002</v>
      </c>
      <c r="E9" s="6"/>
      <c r="F9" s="6"/>
      <c r="G9" s="6"/>
      <c r="H9" s="6"/>
      <c r="I9" s="6"/>
      <c r="J9" s="6"/>
      <c r="K9" s="6"/>
      <c r="L9" s="6"/>
      <c r="M9" s="6"/>
      <c r="N9" s="6"/>
      <c r="O9" s="6"/>
      <c r="P9" s="6"/>
      <c r="Q9" s="6"/>
      <c r="R9" s="6"/>
      <c r="S9" s="6"/>
      <c r="T9" s="6"/>
      <c r="U9" s="6"/>
      <c r="V9" s="6"/>
      <c r="W9" s="6"/>
      <c r="X9" s="6"/>
      <c r="Y9" s="6"/>
      <c r="Z9" s="6"/>
    </row>
    <row r="10" spans="2:26" ht="16.5">
      <c r="B10" s="5">
        <v>41061</v>
      </c>
      <c r="C10" s="495">
        <v>2.52</v>
      </c>
      <c r="D10" s="495">
        <v>2.52</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2.6080000000000001</v>
      </c>
      <c r="D11" s="495">
        <v>2.6080000000000001</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2.8149999999999999</v>
      </c>
      <c r="D12" s="495">
        <v>2.8149999999999999</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2.952</v>
      </c>
      <c r="D13" s="495">
        <v>2.952</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3.0110000000000001</v>
      </c>
      <c r="D14" s="495">
        <v>3.0110000000000001</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3.077</v>
      </c>
      <c r="D15" s="495">
        <v>3.077</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3.1709999999999998</v>
      </c>
      <c r="D16" s="495">
        <v>3.1709999999999998</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3.2890000000000001</v>
      </c>
      <c r="D17" s="495">
        <v>3.2890000000000001</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3.351</v>
      </c>
      <c r="D18" s="495">
        <v>3.351</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3.3809999999999998</v>
      </c>
      <c r="D19" s="495">
        <v>3.3809999999999998</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3.3980000000000001</v>
      </c>
      <c r="D20" s="495">
        <v>3.3980000000000001</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3.4540000000000002</v>
      </c>
      <c r="D21" s="495">
        <v>3.4550000000000001</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3.4670000000000001</v>
      </c>
      <c r="D22" s="495">
        <v>3.4670000000000001</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3.5840000000000001</v>
      </c>
      <c r="D23" s="495">
        <v>3.5840000000000001</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3.6579999999999999</v>
      </c>
      <c r="D24" s="495">
        <v>3.6579999999999999</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3.8359999999999999</v>
      </c>
      <c r="D25" s="495">
        <v>3.8359999999999999</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4.0060000000000002</v>
      </c>
      <c r="D26" s="495">
        <v>4.0069999999999997</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3.9689999999999999</v>
      </c>
      <c r="D27" s="495">
        <v>3.9660000000000002</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3.9489999999999998</v>
      </c>
      <c r="D28" s="495">
        <v>3.9510000000000001</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3.8969999999999998</v>
      </c>
      <c r="D29" s="495">
        <v>3.8980000000000001</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3.8530000000000002</v>
      </c>
      <c r="D30" s="495">
        <v>3.8559999999999999</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3.9369999999999998</v>
      </c>
      <c r="D31" s="495">
        <v>3.93</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3.9009999999999998</v>
      </c>
      <c r="D32" s="495">
        <v>3.9039999999999999</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3.847</v>
      </c>
      <c r="D33" s="495">
        <v>3.85</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3.8260000000000001</v>
      </c>
      <c r="D34" s="495">
        <v>3.83</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3.8180000000000001</v>
      </c>
      <c r="D35" s="495">
        <v>3.806</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3.85</v>
      </c>
      <c r="D36" s="495">
        <v>3.8540000000000001</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4.0250000000000004</v>
      </c>
      <c r="D37" s="495">
        <v>4.0309999999999997</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4.0359999999999996</v>
      </c>
      <c r="D38" s="495">
        <v>4.0410000000000004</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4.0149999999999997</v>
      </c>
      <c r="D39" s="495">
        <v>3.9990000000000001</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4.0759999999999996</v>
      </c>
      <c r="D40" s="495">
        <v>4.08</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3.8109999999999999</v>
      </c>
      <c r="D41" s="495">
        <v>3.8170000000000002</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3.1440000000000001</v>
      </c>
      <c r="D42" s="495">
        <v>3.1459999999999999</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4.2720000000000002</v>
      </c>
      <c r="D43" s="495">
        <v>4.2519999999999998</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4.4219999999999997</v>
      </c>
      <c r="D44" s="495">
        <v>4.4269999999999996</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4.45</v>
      </c>
      <c r="D45" s="495">
        <v>4.4649999999999999</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4.3739999999999997</v>
      </c>
      <c r="D46" s="495">
        <v>4.3810000000000002</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3.927</v>
      </c>
      <c r="D47" s="495">
        <v>3.931</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4.242</v>
      </c>
      <c r="D48" s="495">
        <v>4.2720000000000002</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4.165</v>
      </c>
      <c r="D49" s="495">
        <v>4.2309999999999999</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4.1349999999999998</v>
      </c>
      <c r="D50" s="495">
        <v>4.2030000000000003</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4.2539999999999996</v>
      </c>
      <c r="D51" s="495">
        <v>4.3330000000000002</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4.048</v>
      </c>
      <c r="D52" s="495">
        <v>4.1269999999999998</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3.9390000000000001</v>
      </c>
      <c r="D53" s="495">
        <v>4.0529999999999999</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3.9769999999999999</v>
      </c>
      <c r="D54" s="495">
        <v>4.0679999999999996</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3.9180000000000001</v>
      </c>
      <c r="D55" s="495">
        <v>4.0129999999999999</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3.8460000000000001</v>
      </c>
      <c r="D56" s="495">
        <v>3.9239999999999999</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3.7269999999999999</v>
      </c>
      <c r="D57" s="495">
        <v>3.8620000000000001</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3.5430000000000001</v>
      </c>
      <c r="D58" s="495">
        <v>3.8319999999999999</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3.4830000000000001</v>
      </c>
      <c r="D59" s="495">
        <v>3.6212399999999998</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3.3460000000000001</v>
      </c>
      <c r="D60" s="498">
        <v>3.53</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3.302502</v>
      </c>
      <c r="D61" s="495">
        <v>3.534545</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3.299207</v>
      </c>
      <c r="D62" s="495">
        <v>3.6255799999999998</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3.365246</v>
      </c>
      <c r="D63" s="495">
        <v>3.7164489999999999</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3.4669150000000002</v>
      </c>
      <c r="D64" s="495">
        <v>3.810565</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3.5452689999999998</v>
      </c>
      <c r="D65" s="495">
        <v>3.865307</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3.6189779999999998</v>
      </c>
      <c r="D66" s="495">
        <v>3.9308589999999999</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3.6875550000000001</v>
      </c>
      <c r="D67" s="495">
        <v>3.9886650000000001</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3.7564449999999998</v>
      </c>
      <c r="D68" s="495">
        <v>4.0389590000000002</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3.8248760000000002</v>
      </c>
      <c r="D69" s="495">
        <v>4.0822710000000004</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3.8923679999999998</v>
      </c>
      <c r="D70" s="495">
        <v>4.1226310000000002</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3.9574959999999999</v>
      </c>
      <c r="D71" s="495">
        <v>4.1612830000000001</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4.0188980000000001</v>
      </c>
      <c r="D72" s="495">
        <v>4.199192</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4.0754970000000004</v>
      </c>
      <c r="D73" s="495">
        <v>4.2356759999999998</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4.1271699999999996</v>
      </c>
      <c r="D74" s="495">
        <v>4.2703660000000001</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4.1749289999999997</v>
      </c>
      <c r="D75" s="495">
        <v>4.3009190000000004</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4.2197279999999999</v>
      </c>
      <c r="D76" s="495">
        <v>4.329116</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4.2624510000000004</v>
      </c>
      <c r="D77" s="495">
        <v>4.3563910000000003</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4.3043240000000003</v>
      </c>
      <c r="D78" s="495">
        <v>4.3831280000000001</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A4BF8-A68C-40B1-BD56-0251AA50E692}">
  <dimension ref="B1:Z1001"/>
  <sheetViews>
    <sheetView showGridLines="0" workbookViewId="0"/>
  </sheetViews>
  <sheetFormatPr defaultRowHeight="15"/>
  <cols>
    <col min="3" max="3" width="11.7109375" customWidth="1"/>
    <col min="4" max="4" width="12.7109375" customWidth="1"/>
  </cols>
  <sheetData>
    <row r="1" spans="2:26" ht="16.5">
      <c r="B1" s="1" t="s">
        <v>123</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33">
      <c r="B4" s="4"/>
      <c r="C4" s="101" t="s">
        <v>29</v>
      </c>
      <c r="D4" s="101" t="s">
        <v>30</v>
      </c>
      <c r="E4" s="4"/>
      <c r="F4" s="4"/>
      <c r="G4" s="4"/>
      <c r="H4" s="4"/>
      <c r="I4" s="4"/>
      <c r="J4" s="4"/>
      <c r="K4" s="4"/>
      <c r="L4" s="4"/>
      <c r="M4" s="4"/>
      <c r="N4" s="4"/>
      <c r="O4" s="4"/>
      <c r="P4" s="4"/>
      <c r="Q4" s="4"/>
      <c r="R4" s="4"/>
      <c r="S4" s="4"/>
      <c r="T4" s="4"/>
      <c r="U4" s="4"/>
      <c r="V4" s="4"/>
      <c r="W4" s="4"/>
      <c r="X4" s="4"/>
      <c r="Y4" s="4"/>
      <c r="Z4" s="4"/>
    </row>
    <row r="5" spans="2:26" ht="49.5">
      <c r="B5" s="4"/>
      <c r="C5" s="101" t="s">
        <v>104</v>
      </c>
      <c r="D5" s="101" t="s">
        <v>104</v>
      </c>
      <c r="E5" s="4"/>
      <c r="F5" s="4"/>
      <c r="G5" s="4"/>
      <c r="H5" s="4"/>
      <c r="I5" s="4"/>
      <c r="J5" s="4"/>
      <c r="K5" s="4"/>
      <c r="L5" s="4"/>
      <c r="M5" s="4"/>
      <c r="N5" s="4"/>
      <c r="O5" s="4"/>
      <c r="P5" s="4"/>
      <c r="Q5" s="4"/>
      <c r="R5" s="4"/>
      <c r="S5" s="4"/>
      <c r="T5" s="4"/>
      <c r="U5" s="4"/>
      <c r="V5" s="4"/>
      <c r="W5" s="4"/>
      <c r="X5" s="4"/>
      <c r="Y5" s="4"/>
      <c r="Z5" s="4"/>
    </row>
    <row r="6" spans="2:26" ht="16.5">
      <c r="B6" s="5">
        <v>40695</v>
      </c>
      <c r="C6" s="495">
        <v>8.3000000000000007</v>
      </c>
      <c r="D6" s="495">
        <v>8.2390000000000008</v>
      </c>
      <c r="E6" s="6"/>
      <c r="F6" s="6"/>
      <c r="G6" s="6"/>
      <c r="H6" s="6"/>
      <c r="I6" s="6"/>
      <c r="J6" s="6"/>
      <c r="K6" s="6"/>
      <c r="L6" s="6"/>
      <c r="M6" s="6"/>
      <c r="N6" s="6"/>
      <c r="O6" s="6"/>
      <c r="P6" s="6"/>
      <c r="Q6" s="6"/>
      <c r="R6" s="6"/>
      <c r="S6" s="6"/>
      <c r="T6" s="6"/>
      <c r="U6" s="6"/>
      <c r="V6" s="6"/>
      <c r="W6" s="6"/>
      <c r="X6" s="6"/>
      <c r="Y6" s="6"/>
      <c r="Z6" s="6"/>
    </row>
    <row r="7" spans="2:26" ht="16.5">
      <c r="B7" s="5">
        <v>40787</v>
      </c>
      <c r="C7" s="495">
        <v>8.3010000000000002</v>
      </c>
      <c r="D7" s="495">
        <v>8.2550000000000008</v>
      </c>
      <c r="E7" s="6"/>
      <c r="F7" s="6"/>
      <c r="G7" s="6"/>
      <c r="H7" s="6"/>
      <c r="I7" s="6"/>
      <c r="J7" s="6"/>
      <c r="K7" s="6"/>
      <c r="L7" s="6"/>
      <c r="M7" s="6"/>
      <c r="N7" s="6"/>
      <c r="O7" s="6"/>
      <c r="P7" s="6"/>
      <c r="Q7" s="6"/>
      <c r="R7" s="6"/>
      <c r="S7" s="6"/>
      <c r="T7" s="6"/>
      <c r="U7" s="6"/>
      <c r="V7" s="6"/>
      <c r="W7" s="6"/>
      <c r="X7" s="6"/>
      <c r="Y7" s="6"/>
      <c r="Z7" s="6"/>
    </row>
    <row r="8" spans="2:26" ht="16.5">
      <c r="B8" s="5">
        <v>40878</v>
      </c>
      <c r="C8" s="495">
        <v>8.5419999999999998</v>
      </c>
      <c r="D8" s="495">
        <v>8.4949999999999992</v>
      </c>
      <c r="E8" s="6"/>
      <c r="F8" s="6"/>
      <c r="G8" s="6"/>
      <c r="H8" s="6"/>
      <c r="I8" s="6"/>
      <c r="J8" s="6"/>
      <c r="K8" s="6"/>
      <c r="L8" s="6"/>
      <c r="M8" s="6"/>
      <c r="N8" s="6"/>
      <c r="O8" s="6"/>
      <c r="P8" s="6"/>
      <c r="Q8" s="6"/>
      <c r="R8" s="6"/>
      <c r="S8" s="6"/>
      <c r="T8" s="6"/>
      <c r="U8" s="6"/>
      <c r="V8" s="6"/>
      <c r="W8" s="6"/>
      <c r="X8" s="6"/>
      <c r="Y8" s="6"/>
      <c r="Z8" s="6"/>
    </row>
    <row r="9" spans="2:26" ht="16.5">
      <c r="B9" s="5">
        <v>40969</v>
      </c>
      <c r="C9" s="495">
        <v>8.9689999999999994</v>
      </c>
      <c r="D9" s="495">
        <v>8.9039999999999999</v>
      </c>
      <c r="E9" s="6"/>
      <c r="F9" s="6"/>
      <c r="G9" s="6"/>
      <c r="H9" s="6"/>
      <c r="I9" s="6"/>
      <c r="J9" s="6"/>
      <c r="K9" s="6"/>
      <c r="L9" s="6"/>
      <c r="M9" s="6"/>
      <c r="N9" s="6"/>
      <c r="O9" s="6"/>
      <c r="P9" s="6"/>
      <c r="Q9" s="6"/>
      <c r="R9" s="6"/>
      <c r="S9" s="6"/>
      <c r="T9" s="6"/>
      <c r="U9" s="6"/>
      <c r="V9" s="6"/>
      <c r="W9" s="6"/>
      <c r="X9" s="6"/>
      <c r="Y9" s="6"/>
      <c r="Z9" s="6"/>
    </row>
    <row r="10" spans="2:26" ht="16.5">
      <c r="B10" s="5">
        <v>41061</v>
      </c>
      <c r="C10" s="495">
        <v>8.8689999999999998</v>
      </c>
      <c r="D10" s="495">
        <v>8.7680000000000007</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8.6</v>
      </c>
      <c r="D11" s="495">
        <v>8.4909999999999997</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8.7240000000000002</v>
      </c>
      <c r="D12" s="495">
        <v>8.6170000000000009</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8.8010000000000002</v>
      </c>
      <c r="D13" s="495">
        <v>8.7129999999999992</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9.0619999999999994</v>
      </c>
      <c r="D14" s="495">
        <v>9.016</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9.3339999999999996</v>
      </c>
      <c r="D15" s="495">
        <v>9.31</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9.3859999999999992</v>
      </c>
      <c r="D16" s="495">
        <v>9.3729999999999993</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9.5739999999999998</v>
      </c>
      <c r="D17" s="495">
        <v>9.5570000000000004</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9.8140000000000001</v>
      </c>
      <c r="D18" s="495">
        <v>9.7769999999999992</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10.272</v>
      </c>
      <c r="D19" s="495">
        <v>10.223000000000001</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10.238</v>
      </c>
      <c r="D20" s="495">
        <v>10.192</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10.092000000000001</v>
      </c>
      <c r="D21" s="495">
        <v>10.042999999999999</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10.260999999999999</v>
      </c>
      <c r="D22" s="495">
        <v>10.231</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10.598000000000001</v>
      </c>
      <c r="D23" s="495">
        <v>10.577999999999999</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10.179</v>
      </c>
      <c r="D24" s="495">
        <v>10.153</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10.164</v>
      </c>
      <c r="D25" s="495">
        <v>10.131</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10.238</v>
      </c>
      <c r="D26" s="495">
        <v>10.186999999999999</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10.476000000000001</v>
      </c>
      <c r="D27" s="495">
        <v>10.422000000000001</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10.224</v>
      </c>
      <c r="D28" s="495">
        <v>10.157</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10.407</v>
      </c>
      <c r="D29" s="495">
        <v>10.346</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10.792</v>
      </c>
      <c r="D30" s="495">
        <v>10.734999999999999</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11.067</v>
      </c>
      <c r="D31" s="495">
        <v>11.026999999999999</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11.712999999999999</v>
      </c>
      <c r="D32" s="495">
        <v>11.663</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11.834</v>
      </c>
      <c r="D33" s="495">
        <v>11.792999999999999</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12.159000000000001</v>
      </c>
      <c r="D34" s="495">
        <v>12.115</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11.878</v>
      </c>
      <c r="D35" s="495">
        <v>11.852</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12.186999999999999</v>
      </c>
      <c r="D36" s="495">
        <v>12.143000000000001</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12.343</v>
      </c>
      <c r="D37" s="495">
        <v>12.305999999999999</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12.481</v>
      </c>
      <c r="D38" s="495">
        <v>12.449</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12.494999999999999</v>
      </c>
      <c r="D39" s="495">
        <v>12.459</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12.657999999999999</v>
      </c>
      <c r="D40" s="495">
        <v>12.58</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12.317</v>
      </c>
      <c r="D41" s="495">
        <v>12.218</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10.244</v>
      </c>
      <c r="D42" s="495">
        <v>10.077999999999999</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12.615</v>
      </c>
      <c r="D43" s="495">
        <v>12.473000000000001</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12.577</v>
      </c>
      <c r="D44" s="495">
        <v>12.414</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13.366</v>
      </c>
      <c r="D45" s="495">
        <v>13.276999999999999</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13.042</v>
      </c>
      <c r="D46" s="495">
        <v>13.06</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12.782999999999999</v>
      </c>
      <c r="D47" s="495">
        <v>12.867000000000001</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14.163</v>
      </c>
      <c r="D48" s="495">
        <v>14.138999999999999</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14.313000000000001</v>
      </c>
      <c r="D49" s="495">
        <v>14.247999999999999</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13.605</v>
      </c>
      <c r="D50" s="495">
        <v>13.465999999999999</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14.492000000000001</v>
      </c>
      <c r="D51" s="495">
        <v>14.199</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14.28</v>
      </c>
      <c r="D52" s="495">
        <v>13.975</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14.616</v>
      </c>
      <c r="D53" s="495">
        <v>14.252000000000001</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14.587</v>
      </c>
      <c r="D54" s="495">
        <v>14.199</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14.175000000000001</v>
      </c>
      <c r="D55" s="495">
        <v>13.707000000000001</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14.199</v>
      </c>
      <c r="D56" s="495">
        <v>13.717000000000001</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14.151</v>
      </c>
      <c r="D57" s="495">
        <v>13.686</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14.077</v>
      </c>
      <c r="D58" s="495">
        <v>13.746</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13.692</v>
      </c>
      <c r="D59" s="495">
        <v>13.264889999999999</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13.851000000000001</v>
      </c>
      <c r="D60" s="498">
        <v>13.26474</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13.629379999999999</v>
      </c>
      <c r="D61" s="495">
        <v>13.23826</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13.563940000000001</v>
      </c>
      <c r="D62" s="495">
        <v>13.32334</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13.678140000000001</v>
      </c>
      <c r="D63" s="495">
        <v>13.515610000000001</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13.878590000000001</v>
      </c>
      <c r="D64" s="495">
        <v>13.76155</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14.061959999999999</v>
      </c>
      <c r="D65" s="495">
        <v>13.99718</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14.24133</v>
      </c>
      <c r="D66" s="495">
        <v>14.1959</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14.39879</v>
      </c>
      <c r="D67" s="495">
        <v>14.370229999999999</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14.54715</v>
      </c>
      <c r="D68" s="495">
        <v>14.517899999999999</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14.699759999999999</v>
      </c>
      <c r="D69" s="495">
        <v>14.6495</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14.85716</v>
      </c>
      <c r="D70" s="495">
        <v>14.769450000000001</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15.014089999999999</v>
      </c>
      <c r="D71" s="495">
        <v>14.88377</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15.168150000000001</v>
      </c>
      <c r="D72" s="495">
        <v>14.99343</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15.3161</v>
      </c>
      <c r="D73" s="495">
        <v>15.10187</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15.4552</v>
      </c>
      <c r="D74" s="495">
        <v>15.207140000000001</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15.582649999999999</v>
      </c>
      <c r="D75" s="495">
        <v>15.297169999999999</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15.700329999999999</v>
      </c>
      <c r="D76" s="495">
        <v>15.37758</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15.8119</v>
      </c>
      <c r="D77" s="495">
        <v>15.45369</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15.923870000000001</v>
      </c>
      <c r="D78" s="495">
        <v>15.52807</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A9942-BFD6-4832-91CA-924CAEF90ED6}">
  <dimension ref="B1:Z1001"/>
  <sheetViews>
    <sheetView showGridLines="0" workbookViewId="0"/>
  </sheetViews>
  <sheetFormatPr defaultRowHeight="15"/>
  <cols>
    <col min="3" max="3" width="11.85546875" customWidth="1"/>
    <col min="4" max="4" width="11.28515625" customWidth="1"/>
  </cols>
  <sheetData>
    <row r="1" spans="2:26" ht="16.5">
      <c r="B1" s="1" t="s">
        <v>124</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33">
      <c r="B4" s="4"/>
      <c r="C4" s="101" t="s">
        <v>29</v>
      </c>
      <c r="D4" s="101" t="s">
        <v>30</v>
      </c>
      <c r="E4" s="4"/>
      <c r="F4" s="4"/>
      <c r="G4" s="4"/>
      <c r="H4" s="4"/>
      <c r="I4" s="4"/>
      <c r="J4" s="4"/>
      <c r="K4" s="4"/>
      <c r="L4" s="4"/>
      <c r="M4" s="4"/>
      <c r="N4" s="4"/>
      <c r="O4" s="4"/>
      <c r="P4" s="4"/>
      <c r="Q4" s="4"/>
      <c r="R4" s="4"/>
      <c r="S4" s="4"/>
      <c r="T4" s="4"/>
      <c r="U4" s="4"/>
      <c r="V4" s="4"/>
      <c r="W4" s="4"/>
      <c r="X4" s="4"/>
      <c r="Y4" s="4"/>
      <c r="Z4" s="4"/>
    </row>
    <row r="5" spans="2:26" ht="49.5">
      <c r="B5" s="4"/>
      <c r="C5" s="101" t="s">
        <v>104</v>
      </c>
      <c r="D5" s="101" t="s">
        <v>104</v>
      </c>
      <c r="E5" s="4"/>
      <c r="F5" s="4"/>
      <c r="G5" s="4"/>
      <c r="H5" s="4"/>
      <c r="I5" s="4"/>
      <c r="J5" s="4"/>
      <c r="K5" s="4"/>
      <c r="L5" s="4"/>
      <c r="M5" s="4"/>
      <c r="N5" s="4"/>
      <c r="O5" s="4"/>
      <c r="P5" s="4"/>
      <c r="Q5" s="4"/>
      <c r="R5" s="4"/>
      <c r="S5" s="4"/>
      <c r="T5" s="4"/>
      <c r="U5" s="4"/>
      <c r="V5" s="4"/>
      <c r="W5" s="4"/>
      <c r="X5" s="4"/>
      <c r="Y5" s="4"/>
      <c r="Z5" s="4"/>
    </row>
    <row r="6" spans="2:26" ht="16.5">
      <c r="B6" s="5">
        <v>40695</v>
      </c>
      <c r="C6" s="495">
        <v>9.9890000000000008</v>
      </c>
      <c r="D6" s="495">
        <v>9.9890000000000008</v>
      </c>
      <c r="E6" s="6"/>
      <c r="F6" s="6"/>
      <c r="G6" s="6"/>
      <c r="H6" s="6"/>
      <c r="I6" s="6"/>
      <c r="J6" s="6"/>
      <c r="K6" s="6"/>
      <c r="L6" s="6"/>
      <c r="M6" s="6"/>
      <c r="N6" s="6"/>
      <c r="O6" s="6"/>
      <c r="P6" s="6"/>
      <c r="Q6" s="6"/>
      <c r="R6" s="6"/>
      <c r="S6" s="6"/>
      <c r="T6" s="6"/>
      <c r="U6" s="6"/>
      <c r="V6" s="6"/>
      <c r="W6" s="6"/>
      <c r="X6" s="6"/>
      <c r="Y6" s="6"/>
      <c r="Z6" s="6"/>
    </row>
    <row r="7" spans="2:26" ht="16.5">
      <c r="B7" s="5">
        <v>40787</v>
      </c>
      <c r="C7" s="495">
        <v>9.9109999999999996</v>
      </c>
      <c r="D7" s="495">
        <v>9.9109999999999996</v>
      </c>
      <c r="E7" s="6"/>
      <c r="F7" s="6"/>
      <c r="G7" s="6"/>
      <c r="H7" s="6"/>
      <c r="I7" s="6"/>
      <c r="J7" s="6"/>
      <c r="K7" s="6"/>
      <c r="L7" s="6"/>
      <c r="M7" s="6"/>
      <c r="N7" s="6"/>
      <c r="O7" s="6"/>
      <c r="P7" s="6"/>
      <c r="Q7" s="6"/>
      <c r="R7" s="6"/>
      <c r="S7" s="6"/>
      <c r="T7" s="6"/>
      <c r="U7" s="6"/>
      <c r="V7" s="6"/>
      <c r="W7" s="6"/>
      <c r="X7" s="6"/>
      <c r="Y7" s="6"/>
      <c r="Z7" s="6"/>
    </row>
    <row r="8" spans="2:26" ht="16.5">
      <c r="B8" s="5">
        <v>40878</v>
      </c>
      <c r="C8" s="495">
        <v>10.004</v>
      </c>
      <c r="D8" s="495">
        <v>10.004</v>
      </c>
      <c r="E8" s="6"/>
      <c r="F8" s="6"/>
      <c r="G8" s="6"/>
      <c r="H8" s="6"/>
      <c r="I8" s="6"/>
      <c r="J8" s="6"/>
      <c r="K8" s="6"/>
      <c r="L8" s="6"/>
      <c r="M8" s="6"/>
      <c r="N8" s="6"/>
      <c r="O8" s="6"/>
      <c r="P8" s="6"/>
      <c r="Q8" s="6"/>
      <c r="R8" s="6"/>
      <c r="S8" s="6"/>
      <c r="T8" s="6"/>
      <c r="U8" s="6"/>
      <c r="V8" s="6"/>
      <c r="W8" s="6"/>
      <c r="X8" s="6"/>
      <c r="Y8" s="6"/>
      <c r="Z8" s="6"/>
    </row>
    <row r="9" spans="2:26" ht="16.5">
      <c r="B9" s="5">
        <v>40969</v>
      </c>
      <c r="C9" s="495">
        <v>9.9320000000000004</v>
      </c>
      <c r="D9" s="495">
        <v>9.9320000000000004</v>
      </c>
      <c r="E9" s="6"/>
      <c r="F9" s="6"/>
      <c r="G9" s="6"/>
      <c r="H9" s="6"/>
      <c r="I9" s="6"/>
      <c r="J9" s="6"/>
      <c r="K9" s="6"/>
      <c r="L9" s="6"/>
      <c r="M9" s="6"/>
      <c r="N9" s="6"/>
      <c r="O9" s="6"/>
      <c r="P9" s="6"/>
      <c r="Q9" s="6"/>
      <c r="R9" s="6"/>
      <c r="S9" s="6"/>
      <c r="T9" s="6"/>
      <c r="U9" s="6"/>
      <c r="V9" s="6"/>
      <c r="W9" s="6"/>
      <c r="X9" s="6"/>
      <c r="Y9" s="6"/>
      <c r="Z9" s="6"/>
    </row>
    <row r="10" spans="2:26" ht="16.5">
      <c r="B10" s="5">
        <v>41061</v>
      </c>
      <c r="C10" s="495">
        <v>9.9309999999999992</v>
      </c>
      <c r="D10" s="495">
        <v>9.9309999999999992</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9.891</v>
      </c>
      <c r="D11" s="495">
        <v>9.891</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9.9329999999999998</v>
      </c>
      <c r="D12" s="495">
        <v>9.9329999999999998</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9.9760000000000009</v>
      </c>
      <c r="D13" s="495">
        <v>9.9760000000000009</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9.9420000000000002</v>
      </c>
      <c r="D14" s="495">
        <v>9.9420000000000002</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10.09</v>
      </c>
      <c r="D15" s="495">
        <v>10.09</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10.206</v>
      </c>
      <c r="D16" s="495">
        <v>10.206</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10.273999999999999</v>
      </c>
      <c r="D17" s="495">
        <v>10.273999999999999</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10.298999999999999</v>
      </c>
      <c r="D18" s="495">
        <v>10.298999999999999</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10.433999999999999</v>
      </c>
      <c r="D19" s="495">
        <v>10.433999999999999</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10.484999999999999</v>
      </c>
      <c r="D20" s="495">
        <v>10.484999999999999</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10.522</v>
      </c>
      <c r="D21" s="495">
        <v>10.522</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10.683999999999999</v>
      </c>
      <c r="D22" s="495">
        <v>10.683999999999999</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10.614000000000001</v>
      </c>
      <c r="D23" s="495">
        <v>10.614000000000001</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10.586</v>
      </c>
      <c r="D24" s="495">
        <v>10.586</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10.691000000000001</v>
      </c>
      <c r="D25" s="495">
        <v>10.69</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10.695</v>
      </c>
      <c r="D26" s="495">
        <v>10.694000000000001</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10.803000000000001</v>
      </c>
      <c r="D27" s="495">
        <v>10.803000000000001</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10.885</v>
      </c>
      <c r="D28" s="495">
        <v>10.885</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10.987</v>
      </c>
      <c r="D29" s="495">
        <v>10.988</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11.034000000000001</v>
      </c>
      <c r="D30" s="495">
        <v>11.035</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11.329000000000001</v>
      </c>
      <c r="D31" s="495">
        <v>11.33</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11.286</v>
      </c>
      <c r="D32" s="495">
        <v>11.286</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11.363</v>
      </c>
      <c r="D33" s="495">
        <v>11.36</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11.537000000000001</v>
      </c>
      <c r="D34" s="495">
        <v>11.531000000000001</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11.574999999999999</v>
      </c>
      <c r="D35" s="495">
        <v>11.571</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11.617000000000001</v>
      </c>
      <c r="D36" s="495">
        <v>11.618</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11.766999999999999</v>
      </c>
      <c r="D37" s="495">
        <v>11.779</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11.938000000000001</v>
      </c>
      <c r="D38" s="495">
        <v>11.965</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12.170999999999999</v>
      </c>
      <c r="D39" s="495">
        <v>12.21</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12.397</v>
      </c>
      <c r="D40" s="495">
        <v>12.439</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12.541</v>
      </c>
      <c r="D41" s="495">
        <v>12.58</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12.769</v>
      </c>
      <c r="D42" s="495">
        <v>12.798</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12.955</v>
      </c>
      <c r="D43" s="495">
        <v>12.981</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13.231999999999999</v>
      </c>
      <c r="D44" s="495">
        <v>13.254</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13.547000000000001</v>
      </c>
      <c r="D45" s="495">
        <v>13.567</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13.677</v>
      </c>
      <c r="D46" s="495">
        <v>13.702999999999999</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13.878</v>
      </c>
      <c r="D47" s="495">
        <v>13.901999999999999</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14.449</v>
      </c>
      <c r="D48" s="495">
        <v>14.465</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14.696999999999999</v>
      </c>
      <c r="D49" s="495">
        <v>14.714</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14.590999999999999</v>
      </c>
      <c r="D50" s="495">
        <v>14.646000000000001</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14.723000000000001</v>
      </c>
      <c r="D51" s="495">
        <v>14.707000000000001</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14.452</v>
      </c>
      <c r="D52" s="495">
        <v>14.361000000000001</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14.417</v>
      </c>
      <c r="D53" s="495">
        <v>14.228999999999999</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14.83</v>
      </c>
      <c r="D54" s="495">
        <v>14.537000000000001</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14.885</v>
      </c>
      <c r="D55" s="495">
        <v>14.457000000000001</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14.792999999999999</v>
      </c>
      <c r="D56" s="495">
        <v>14.369</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14.851000000000001</v>
      </c>
      <c r="D57" s="495">
        <v>14.4</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14.816000000000001</v>
      </c>
      <c r="D58" s="495">
        <v>14.49</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14.5</v>
      </c>
      <c r="D59" s="495">
        <v>14.35791</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14.776</v>
      </c>
      <c r="D60" s="498">
        <v>14.416650000000001</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14.73507</v>
      </c>
      <c r="D61" s="495">
        <v>14.41544</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14.62932</v>
      </c>
      <c r="D62" s="495">
        <v>14.40246</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14.60441</v>
      </c>
      <c r="D63" s="495">
        <v>14.442690000000001</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14.5747</v>
      </c>
      <c r="D64" s="495">
        <v>14.477499999999999</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14.55522</v>
      </c>
      <c r="D65" s="495">
        <v>14.4964</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14.552960000000001</v>
      </c>
      <c r="D66" s="495">
        <v>14.485150000000001</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14.56715</v>
      </c>
      <c r="D67" s="495">
        <v>14.4701</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14.586539999999999</v>
      </c>
      <c r="D68" s="495">
        <v>14.449630000000001</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14.60726</v>
      </c>
      <c r="D69" s="495">
        <v>14.43066</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14.628349999999999</v>
      </c>
      <c r="D70" s="495">
        <v>14.440799999999999</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14.64894</v>
      </c>
      <c r="D71" s="495">
        <v>14.4518</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14.667389999999999</v>
      </c>
      <c r="D72" s="495">
        <v>14.47052</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14.681710000000001</v>
      </c>
      <c r="D73" s="495">
        <v>14.489739999999999</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14.6921</v>
      </c>
      <c r="D74" s="495">
        <v>14.51</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14.70255</v>
      </c>
      <c r="D75" s="495">
        <v>14.530379999999999</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14.714359999999999</v>
      </c>
      <c r="D76" s="495">
        <v>14.55147</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14.727309999999999</v>
      </c>
      <c r="D77" s="495">
        <v>14.57386</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14.740449999999999</v>
      </c>
      <c r="D78" s="495">
        <v>14.596410000000001</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3E4B1-5E9B-4F8B-9862-A09B9451E3E4}">
  <dimension ref="B1:Z1001"/>
  <sheetViews>
    <sheetView showGridLines="0" workbookViewId="0"/>
  </sheetViews>
  <sheetFormatPr defaultRowHeight="15"/>
  <cols>
    <col min="3" max="3" width="15.28515625" customWidth="1"/>
    <col min="4" max="4" width="14.28515625" customWidth="1"/>
  </cols>
  <sheetData>
    <row r="1" spans="2:26" ht="16.5">
      <c r="B1" s="1" t="s">
        <v>99</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4"/>
      <c r="C3" s="4"/>
      <c r="D3" s="4"/>
      <c r="E3" s="4"/>
      <c r="F3" s="4"/>
      <c r="G3" s="4"/>
      <c r="H3" s="4"/>
      <c r="I3" s="3"/>
      <c r="J3" s="3"/>
      <c r="K3" s="3"/>
      <c r="L3" s="3"/>
      <c r="M3" s="3"/>
      <c r="N3" s="3"/>
      <c r="O3" s="3"/>
      <c r="P3" s="3"/>
      <c r="Q3" s="3"/>
      <c r="R3" s="3"/>
      <c r="S3" s="3"/>
      <c r="T3" s="3"/>
      <c r="U3" s="3"/>
      <c r="V3" s="3"/>
      <c r="W3" s="3"/>
      <c r="X3" s="3"/>
      <c r="Y3" s="3"/>
      <c r="Z3" s="3"/>
    </row>
    <row r="4" spans="2:26" ht="16.5">
      <c r="B4" s="3"/>
      <c r="C4" s="3" t="s">
        <v>0</v>
      </c>
      <c r="D4" s="3" t="s">
        <v>1</v>
      </c>
      <c r="E4" s="3"/>
      <c r="F4" s="3"/>
      <c r="G4" s="3"/>
      <c r="H4" s="3"/>
      <c r="I4" s="3"/>
      <c r="J4" s="3"/>
      <c r="K4" s="3"/>
      <c r="L4" s="3"/>
      <c r="M4" s="3"/>
      <c r="N4" s="3"/>
      <c r="O4" s="3"/>
      <c r="P4" s="3"/>
      <c r="Q4" s="3"/>
      <c r="R4" s="3"/>
      <c r="S4" s="3"/>
      <c r="T4" s="3"/>
      <c r="U4" s="3"/>
      <c r="V4" s="3"/>
      <c r="W4" s="3"/>
      <c r="X4" s="3"/>
      <c r="Y4" s="3"/>
      <c r="Z4" s="3"/>
    </row>
    <row r="5" spans="2:26" ht="33">
      <c r="B5" s="4"/>
      <c r="C5" s="98" t="s">
        <v>2</v>
      </c>
      <c r="D5" s="98" t="s">
        <v>3</v>
      </c>
      <c r="E5" s="4"/>
      <c r="F5" s="4"/>
      <c r="G5" s="4"/>
      <c r="H5" s="4"/>
      <c r="I5" s="4"/>
      <c r="J5" s="4"/>
      <c r="K5" s="4"/>
      <c r="L5" s="4"/>
      <c r="M5" s="4"/>
      <c r="N5" s="4"/>
      <c r="O5" s="4"/>
      <c r="P5" s="4"/>
      <c r="Q5" s="4"/>
      <c r="R5" s="4"/>
      <c r="S5" s="4"/>
      <c r="T5" s="4"/>
      <c r="U5" s="4"/>
      <c r="V5" s="4"/>
      <c r="W5" s="4"/>
      <c r="X5" s="4"/>
      <c r="Y5" s="4"/>
      <c r="Z5" s="4"/>
    </row>
    <row r="6" spans="2:26" ht="16.5">
      <c r="B6" s="5">
        <v>40695</v>
      </c>
      <c r="C6" s="495">
        <v>49.802</v>
      </c>
      <c r="D6" s="495">
        <v>11.362019999999999</v>
      </c>
      <c r="E6" s="6"/>
      <c r="F6" s="6"/>
      <c r="G6" s="6"/>
      <c r="H6" s="6"/>
      <c r="I6" s="6"/>
      <c r="J6" s="6"/>
      <c r="K6" s="6"/>
      <c r="L6" s="6"/>
      <c r="M6" s="6"/>
      <c r="N6" s="6"/>
      <c r="O6" s="6"/>
      <c r="P6" s="6"/>
      <c r="Q6" s="6"/>
      <c r="R6" s="6"/>
      <c r="S6" s="6"/>
      <c r="T6" s="6"/>
      <c r="U6" s="6"/>
      <c r="V6" s="6"/>
      <c r="W6" s="6"/>
      <c r="X6" s="6"/>
      <c r="Y6" s="6"/>
      <c r="Z6" s="6"/>
    </row>
    <row r="7" spans="2:26" ht="16.5">
      <c r="B7" s="5">
        <v>40787</v>
      </c>
      <c r="C7" s="495">
        <v>50.337000000000003</v>
      </c>
      <c r="D7" s="495">
        <v>11.47151</v>
      </c>
      <c r="E7" s="6"/>
      <c r="F7" s="6"/>
      <c r="G7" s="6"/>
      <c r="H7" s="6"/>
      <c r="I7" s="6"/>
      <c r="J7" s="6"/>
      <c r="K7" s="6"/>
      <c r="L7" s="6"/>
      <c r="M7" s="6"/>
      <c r="N7" s="6"/>
      <c r="O7" s="6"/>
      <c r="P7" s="6"/>
      <c r="Q7" s="6"/>
      <c r="R7" s="6"/>
      <c r="S7" s="6"/>
      <c r="T7" s="6"/>
      <c r="U7" s="6"/>
      <c r="V7" s="6"/>
      <c r="W7" s="6"/>
      <c r="X7" s="6"/>
      <c r="Y7" s="6"/>
      <c r="Z7" s="6"/>
    </row>
    <row r="8" spans="2:26" ht="16.5">
      <c r="B8" s="5">
        <v>40878</v>
      </c>
      <c r="C8" s="495">
        <v>50.631999999999998</v>
      </c>
      <c r="D8" s="495">
        <v>11.51853</v>
      </c>
      <c r="E8" s="6"/>
      <c r="F8" s="6"/>
      <c r="G8" s="6"/>
      <c r="H8" s="6"/>
      <c r="I8" s="6"/>
      <c r="J8" s="6"/>
      <c r="K8" s="6"/>
      <c r="L8" s="6"/>
      <c r="M8" s="6"/>
      <c r="N8" s="6"/>
      <c r="O8" s="6"/>
      <c r="P8" s="6"/>
      <c r="Q8" s="6"/>
      <c r="R8" s="6"/>
      <c r="S8" s="6"/>
      <c r="T8" s="6"/>
      <c r="U8" s="6"/>
      <c r="V8" s="6"/>
      <c r="W8" s="6"/>
      <c r="X8" s="6"/>
      <c r="Y8" s="6"/>
      <c r="Z8" s="6"/>
    </row>
    <row r="9" spans="2:26" ht="16.5">
      <c r="B9" s="5">
        <v>40969</v>
      </c>
      <c r="C9" s="495">
        <v>50.942999999999998</v>
      </c>
      <c r="D9" s="495">
        <v>11.57033</v>
      </c>
      <c r="E9" s="6"/>
      <c r="F9" s="6"/>
      <c r="G9" s="6"/>
      <c r="H9" s="6"/>
      <c r="I9" s="6"/>
      <c r="J9" s="6"/>
      <c r="K9" s="6"/>
      <c r="L9" s="6"/>
      <c r="M9" s="6"/>
      <c r="N9" s="6"/>
      <c r="O9" s="6"/>
      <c r="P9" s="6"/>
      <c r="Q9" s="6"/>
      <c r="R9" s="6"/>
      <c r="S9" s="6"/>
      <c r="T9" s="6"/>
      <c r="U9" s="6"/>
      <c r="V9" s="6"/>
      <c r="W9" s="6"/>
      <c r="X9" s="6"/>
      <c r="Y9" s="6"/>
      <c r="Z9" s="6"/>
    </row>
    <row r="10" spans="2:26" ht="16.5">
      <c r="B10" s="5">
        <v>41061</v>
      </c>
      <c r="C10" s="495">
        <v>51.232999999999997</v>
      </c>
      <c r="D10" s="495">
        <v>11.62458</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51.314</v>
      </c>
      <c r="D11" s="495">
        <v>11.631080000000001</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52.042999999999999</v>
      </c>
      <c r="D12" s="495">
        <v>11.77257</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51.887</v>
      </c>
      <c r="D13" s="495">
        <v>11.71026</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52.445</v>
      </c>
      <c r="D14" s="495">
        <v>11.8146</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52.738</v>
      </c>
      <c r="D15" s="495">
        <v>11.851240000000001</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52.930999999999997</v>
      </c>
      <c r="D16" s="495">
        <v>11.84775</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53.746000000000002</v>
      </c>
      <c r="D17" s="495">
        <v>11.972289999999999</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53.981999999999999</v>
      </c>
      <c r="D18" s="495">
        <v>11.97259</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54.695</v>
      </c>
      <c r="D19" s="495">
        <v>12.07822</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55.54</v>
      </c>
      <c r="D20" s="495">
        <v>12.200430000000001</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55.725000000000001</v>
      </c>
      <c r="D21" s="495">
        <v>12.172079999999999</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56.152000000000001</v>
      </c>
      <c r="D22" s="495">
        <v>12.205360000000001</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56.692</v>
      </c>
      <c r="D23" s="495">
        <v>12.26356</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57.268999999999998</v>
      </c>
      <c r="D24" s="495">
        <v>12.315910000000001</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57.978999999999999</v>
      </c>
      <c r="D25" s="495">
        <v>12.39026</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58.496000000000002</v>
      </c>
      <c r="D26" s="495">
        <v>12.43379</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59.088999999999999</v>
      </c>
      <c r="D27" s="495">
        <v>12.498469999999999</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59.243000000000002</v>
      </c>
      <c r="D28" s="495">
        <v>12.46067</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59.920999999999999</v>
      </c>
      <c r="D29" s="495">
        <v>12.530010000000001</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60.406999999999996</v>
      </c>
      <c r="D30" s="495">
        <v>12.57117</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60.869</v>
      </c>
      <c r="D31" s="495">
        <v>12.615600000000001</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61.436999999999998</v>
      </c>
      <c r="D32" s="495">
        <v>12.67291</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62.045999999999999</v>
      </c>
      <c r="D33" s="495">
        <v>12.733129999999999</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62.639000000000003</v>
      </c>
      <c r="D34" s="495">
        <v>12.80071</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62.716000000000001</v>
      </c>
      <c r="D35" s="495">
        <v>12.770519999999999</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63.664999999999999</v>
      </c>
      <c r="D36" s="495">
        <v>12.91065</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64.242999999999995</v>
      </c>
      <c r="D37" s="495">
        <v>12.96974</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64.263000000000005</v>
      </c>
      <c r="D38" s="495">
        <v>12.924200000000001</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64.756</v>
      </c>
      <c r="D39" s="495">
        <v>12.969099999999999</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65.403000000000006</v>
      </c>
      <c r="D40" s="495">
        <v>13.018890000000001</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64.686999999999998</v>
      </c>
      <c r="D41" s="495">
        <v>12.779949999999999</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57.966999999999999</v>
      </c>
      <c r="D42" s="495">
        <v>11.396240000000001</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66.117000000000004</v>
      </c>
      <c r="D43" s="495">
        <v>12.978109999999999</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66.375</v>
      </c>
      <c r="D44" s="495">
        <v>13.01164</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67.757000000000005</v>
      </c>
      <c r="D45" s="495">
        <v>13.27059</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68.349000000000004</v>
      </c>
      <c r="D46" s="495">
        <v>13.37659</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65.451999999999998</v>
      </c>
      <c r="D47" s="495">
        <v>12.80059</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68.106999999999999</v>
      </c>
      <c r="D48" s="495">
        <v>13.313330000000001</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68.103999999999999</v>
      </c>
      <c r="D49" s="495">
        <v>13.31274</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68.847999999999999</v>
      </c>
      <c r="D50" s="495">
        <v>13.45739</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70.203000000000003</v>
      </c>
      <c r="D51" s="495">
        <v>13.70055</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70.207999999999998</v>
      </c>
      <c r="D52" s="495">
        <v>13.64348</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70.156000000000006</v>
      </c>
      <c r="D53" s="495">
        <v>13.532400000000001</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70.688000000000002</v>
      </c>
      <c r="D54" s="495">
        <v>13.52544</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70.716999999999999</v>
      </c>
      <c r="D55" s="495">
        <v>13.434340000000001</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70.856999999999999</v>
      </c>
      <c r="D56" s="495">
        <v>13.380100000000001</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71.111000000000004</v>
      </c>
      <c r="D57" s="495">
        <v>13.373010000000001</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70.346000000000004</v>
      </c>
      <c r="D58" s="495">
        <v>13.19862</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69.603999999999999</v>
      </c>
      <c r="D59" s="495">
        <v>13.03665</v>
      </c>
      <c r="E59" s="6"/>
      <c r="F59" s="6"/>
      <c r="G59" s="6"/>
      <c r="H59" s="6"/>
      <c r="I59" s="6"/>
      <c r="J59" s="6"/>
      <c r="K59" s="6"/>
      <c r="L59" s="6"/>
      <c r="M59" s="6"/>
      <c r="N59" s="6"/>
      <c r="O59" s="6"/>
      <c r="P59" s="6"/>
      <c r="Q59" s="6"/>
      <c r="R59" s="6"/>
      <c r="S59" s="6"/>
      <c r="T59" s="6"/>
      <c r="U59" s="6"/>
      <c r="V59" s="6"/>
      <c r="W59" s="6"/>
      <c r="X59" s="6"/>
      <c r="Y59" s="6"/>
      <c r="Z59" s="6"/>
    </row>
    <row r="60" spans="2:26" ht="16.5">
      <c r="B60" s="499">
        <v>45627</v>
      </c>
      <c r="C60" s="498">
        <v>70.055999999999997</v>
      </c>
      <c r="D60" s="498">
        <v>13.092129999999999</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70.301969999999997</v>
      </c>
      <c r="D61" s="495">
        <v>13.10449</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70.798079999999999</v>
      </c>
      <c r="D62" s="495">
        <v>13.16193</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71.388350000000003</v>
      </c>
      <c r="D63" s="495">
        <v>13.23443</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71.986639999999994</v>
      </c>
      <c r="D64" s="495">
        <v>13.306839999999999</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72.537170000000003</v>
      </c>
      <c r="D65" s="495">
        <v>13.36933</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73.064030000000002</v>
      </c>
      <c r="D66" s="495">
        <v>13.426640000000001</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73.582970000000003</v>
      </c>
      <c r="D67" s="495">
        <v>13.4818</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74.106539999999995</v>
      </c>
      <c r="D68" s="495">
        <v>13.53726</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74.639449999999997</v>
      </c>
      <c r="D69" s="495">
        <v>13.59394</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75.179370000000006</v>
      </c>
      <c r="D70" s="495">
        <v>13.65147</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75.719530000000006</v>
      </c>
      <c r="D71" s="495">
        <v>13.70862</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76.253039999999999</v>
      </c>
      <c r="D72" s="495">
        <v>13.764189999999999</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76.773179999999996</v>
      </c>
      <c r="D73" s="495">
        <v>13.817</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77.277420000000006</v>
      </c>
      <c r="D74" s="495">
        <v>13.866619999999999</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77.768780000000007</v>
      </c>
      <c r="D75" s="495">
        <v>13.913629999999999</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78.250060000000005</v>
      </c>
      <c r="D76" s="495">
        <v>13.958550000000001</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78.724500000000006</v>
      </c>
      <c r="D77" s="495">
        <v>14.001989999999999</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79.197810000000004</v>
      </c>
      <c r="D78" s="495">
        <v>14.044969999999999</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8251E-740E-4A1E-B312-4551FD068A0E}">
  <dimension ref="B1:Z1001"/>
  <sheetViews>
    <sheetView showGridLines="0" workbookViewId="0"/>
  </sheetViews>
  <sheetFormatPr defaultRowHeight="15"/>
  <cols>
    <col min="3" max="3" width="12.85546875" customWidth="1"/>
    <col min="4" max="4" width="13.7109375" customWidth="1"/>
  </cols>
  <sheetData>
    <row r="1" spans="2:26" ht="16.5">
      <c r="B1" s="1" t="s">
        <v>125</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33">
      <c r="B4" s="4"/>
      <c r="C4" s="101" t="s">
        <v>29</v>
      </c>
      <c r="D4" s="101" t="s">
        <v>30</v>
      </c>
      <c r="E4" s="4"/>
      <c r="F4" s="4"/>
      <c r="G4" s="4"/>
      <c r="H4" s="4"/>
      <c r="I4" s="4"/>
      <c r="J4" s="4"/>
      <c r="K4" s="4"/>
      <c r="L4" s="4"/>
      <c r="M4" s="4"/>
      <c r="N4" s="4"/>
      <c r="O4" s="4"/>
      <c r="P4" s="4"/>
      <c r="Q4" s="4"/>
      <c r="R4" s="4"/>
      <c r="S4" s="4"/>
      <c r="T4" s="4"/>
      <c r="U4" s="4"/>
      <c r="V4" s="4"/>
      <c r="W4" s="4"/>
      <c r="X4" s="4"/>
      <c r="Y4" s="4"/>
      <c r="Z4" s="4"/>
    </row>
    <row r="5" spans="2:26" ht="49.5">
      <c r="B5" s="4"/>
      <c r="C5" s="101" t="s">
        <v>40</v>
      </c>
      <c r="D5" s="101" t="s">
        <v>40</v>
      </c>
      <c r="E5" s="4"/>
      <c r="F5" s="4"/>
      <c r="G5" s="4"/>
      <c r="H5" s="4"/>
      <c r="I5" s="4"/>
      <c r="J5" s="4"/>
      <c r="K5" s="4"/>
      <c r="L5" s="4"/>
      <c r="M5" s="4"/>
      <c r="N5" s="4"/>
      <c r="O5" s="4"/>
      <c r="P5" s="4"/>
      <c r="Q5" s="4"/>
      <c r="R5" s="4"/>
      <c r="S5" s="4"/>
      <c r="T5" s="4"/>
      <c r="U5" s="4"/>
      <c r="V5" s="4"/>
      <c r="W5" s="4"/>
      <c r="X5" s="4"/>
      <c r="Y5" s="4"/>
      <c r="Z5" s="4"/>
    </row>
    <row r="6" spans="2:26" ht="16.5">
      <c r="B6" s="5">
        <v>40695</v>
      </c>
      <c r="C6" s="495">
        <v>4.431146</v>
      </c>
      <c r="D6" s="495">
        <v>4.466005</v>
      </c>
      <c r="E6" s="6"/>
      <c r="F6" s="6"/>
      <c r="G6" s="6"/>
      <c r="H6" s="6"/>
      <c r="I6" s="6"/>
      <c r="J6" s="6"/>
      <c r="K6" s="6"/>
      <c r="L6" s="6"/>
      <c r="M6" s="6"/>
      <c r="N6" s="6"/>
      <c r="O6" s="6"/>
      <c r="P6" s="6"/>
      <c r="Q6" s="6"/>
      <c r="R6" s="6"/>
      <c r="S6" s="6"/>
      <c r="T6" s="6"/>
      <c r="U6" s="6"/>
      <c r="V6" s="6"/>
      <c r="W6" s="6"/>
      <c r="X6" s="6"/>
      <c r="Y6" s="6"/>
      <c r="Z6" s="6"/>
    </row>
    <row r="7" spans="2:26" ht="16.5">
      <c r="B7" s="5">
        <v>40787</v>
      </c>
      <c r="C7" s="495">
        <v>4.679576</v>
      </c>
      <c r="D7" s="495">
        <v>4.7724080000000004</v>
      </c>
      <c r="E7" s="6"/>
      <c r="F7" s="6"/>
      <c r="G7" s="6"/>
      <c r="H7" s="6"/>
      <c r="I7" s="6"/>
      <c r="J7" s="6"/>
      <c r="K7" s="6"/>
      <c r="L7" s="6"/>
      <c r="M7" s="6"/>
      <c r="N7" s="6"/>
      <c r="O7" s="6"/>
      <c r="P7" s="6"/>
      <c r="Q7" s="6"/>
      <c r="R7" s="6"/>
      <c r="S7" s="6"/>
      <c r="T7" s="6"/>
      <c r="U7" s="6"/>
      <c r="V7" s="6"/>
      <c r="W7" s="6"/>
      <c r="X7" s="6"/>
      <c r="Y7" s="6"/>
      <c r="Z7" s="6"/>
    </row>
    <row r="8" spans="2:26" ht="16.5">
      <c r="B8" s="5">
        <v>40878</v>
      </c>
      <c r="C8" s="495">
        <v>4.5764120000000004</v>
      </c>
      <c r="D8" s="495">
        <v>4.7113589999999999</v>
      </c>
      <c r="E8" s="6"/>
      <c r="F8" s="6"/>
      <c r="G8" s="6"/>
      <c r="H8" s="6"/>
      <c r="I8" s="6"/>
      <c r="J8" s="6"/>
      <c r="K8" s="6"/>
      <c r="L8" s="6"/>
      <c r="M8" s="6"/>
      <c r="N8" s="6"/>
      <c r="O8" s="6"/>
      <c r="P8" s="6"/>
      <c r="Q8" s="6"/>
      <c r="R8" s="6"/>
      <c r="S8" s="6"/>
      <c r="T8" s="6"/>
      <c r="U8" s="6"/>
      <c r="V8" s="6"/>
      <c r="W8" s="6"/>
      <c r="X8" s="6"/>
      <c r="Y8" s="6"/>
      <c r="Z8" s="6"/>
    </row>
    <row r="9" spans="2:26" ht="16.5">
      <c r="B9" s="5">
        <v>40969</v>
      </c>
      <c r="C9" s="495">
        <v>4.6360089999999996</v>
      </c>
      <c r="D9" s="495">
        <v>4.7830110000000001</v>
      </c>
      <c r="E9" s="6"/>
      <c r="F9" s="6"/>
      <c r="G9" s="6"/>
      <c r="H9" s="6"/>
      <c r="I9" s="6"/>
      <c r="J9" s="6"/>
      <c r="K9" s="6"/>
      <c r="L9" s="6"/>
      <c r="M9" s="6"/>
      <c r="N9" s="6"/>
      <c r="O9" s="6"/>
      <c r="P9" s="6"/>
      <c r="Q9" s="6"/>
      <c r="R9" s="6"/>
      <c r="S9" s="6"/>
      <c r="T9" s="6"/>
      <c r="U9" s="6"/>
      <c r="V9" s="6"/>
      <c r="W9" s="6"/>
      <c r="X9" s="6"/>
      <c r="Y9" s="6"/>
      <c r="Z9" s="6"/>
    </row>
    <row r="10" spans="2:26" ht="16.5">
      <c r="B10" s="5">
        <v>41061</v>
      </c>
      <c r="C10" s="495">
        <v>4.4148899999999998</v>
      </c>
      <c r="D10" s="495">
        <v>4.5041010000000004</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3.336748</v>
      </c>
      <c r="D11" s="495">
        <v>3.3432599999999999</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2.4015300000000002</v>
      </c>
      <c r="D12" s="495">
        <v>2.3430499999999999</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2.2017030000000002</v>
      </c>
      <c r="D13" s="495">
        <v>2.1135649999999999</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1.8522559999999999</v>
      </c>
      <c r="D14" s="495">
        <v>1.806719</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3.1886999999999999</v>
      </c>
      <c r="D15" s="495">
        <v>3.219789</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5.4632180000000004</v>
      </c>
      <c r="D16" s="495">
        <v>5.5716340000000004</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6.8188810000000002</v>
      </c>
      <c r="D17" s="495">
        <v>6.97173</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8.1520919999999997</v>
      </c>
      <c r="D18" s="495">
        <v>8.2864489999999993</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7.6735550000000003</v>
      </c>
      <c r="D19" s="495">
        <v>7.7491570000000003</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5.6557219999999999</v>
      </c>
      <c r="D20" s="495">
        <v>5.6666509999999999</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4.3453609999999996</v>
      </c>
      <c r="D21" s="495">
        <v>4.30694</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3.7211400000000001</v>
      </c>
      <c r="D22" s="495">
        <v>3.6786620000000001</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3.8593839999999999</v>
      </c>
      <c r="D23" s="495">
        <v>3.8391579999999998</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4.5200579999999997</v>
      </c>
      <c r="D24" s="495">
        <v>4.5250769999999996</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5.2211460000000001</v>
      </c>
      <c r="D25" s="495">
        <v>5.2453320000000003</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5.3104870000000002</v>
      </c>
      <c r="D26" s="495">
        <v>5.3274980000000003</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5.4033329999999999</v>
      </c>
      <c r="D27" s="495">
        <v>5.3975650000000002</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5.9259139999999997</v>
      </c>
      <c r="D28" s="495">
        <v>5.9066020000000004</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6.2879750000000003</v>
      </c>
      <c r="D29" s="495">
        <v>6.2418269999999998</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6.5450369999999998</v>
      </c>
      <c r="D30" s="495">
        <v>6.5035150000000002</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6.9652560000000001</v>
      </c>
      <c r="D31" s="495">
        <v>6.9475150000000001</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7.372897</v>
      </c>
      <c r="D32" s="495">
        <v>7.3782420000000002</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7.1052850000000003</v>
      </c>
      <c r="D33" s="495">
        <v>7.1214050000000002</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7.2282469999999996</v>
      </c>
      <c r="D34" s="495">
        <v>7.2582050000000002</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6.6712249999999997</v>
      </c>
      <c r="D35" s="495">
        <v>6.7011469999999997</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5.5717420000000004</v>
      </c>
      <c r="D36" s="495">
        <v>5.5980049999999997</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5.3197190000000001</v>
      </c>
      <c r="D37" s="495">
        <v>5.3331730000000004</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4.9675979999999997</v>
      </c>
      <c r="D38" s="495">
        <v>4.9789389999999996</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5.1607649999999996</v>
      </c>
      <c r="D39" s="495">
        <v>5.1695510000000002</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5.7288379999999997</v>
      </c>
      <c r="D40" s="495">
        <v>5.7199169999999997</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5.5287430000000004</v>
      </c>
      <c r="D41" s="495">
        <v>5.4919609999999999</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2.292665</v>
      </c>
      <c r="D42" s="495">
        <v>2.205743</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1.9347490000000001</v>
      </c>
      <c r="D43" s="495">
        <v>1.803547</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1.202914</v>
      </c>
      <c r="D44" s="495">
        <v>1.058878</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1.596495</v>
      </c>
      <c r="D45" s="495">
        <v>1.4789060000000001</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8.1106689999999997</v>
      </c>
      <c r="D46" s="495">
        <v>8.0923929999999995</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7.7770820000000001</v>
      </c>
      <c r="D47" s="495">
        <v>7.8732740000000003</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8.9915299999999991</v>
      </c>
      <c r="D48" s="495">
        <v>9.1294889999999995</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9.2716989999999999</v>
      </c>
      <c r="D49" s="495">
        <v>9.3179700000000008</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6.5007149999999996</v>
      </c>
      <c r="D50" s="495">
        <v>6.1804959999999998</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8.8894149999999996</v>
      </c>
      <c r="D51" s="495">
        <v>8.1313490000000002</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9.2258119999999995</v>
      </c>
      <c r="D52" s="495">
        <v>8.0367149999999992</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9.6058179999999993</v>
      </c>
      <c r="D53" s="495">
        <v>8.1790760000000002</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9.7974929999999993</v>
      </c>
      <c r="D54" s="495">
        <v>8.4931889999999992</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8.3754570000000008</v>
      </c>
      <c r="D55" s="495">
        <v>7.2029079999999999</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7.0617539999999996</v>
      </c>
      <c r="D56" s="495">
        <v>6.2839499999999999</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6.2003659999999998</v>
      </c>
      <c r="D57" s="495">
        <v>5.8036260000000004</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4.7503780000000004</v>
      </c>
      <c r="D58" s="495">
        <v>4.6737419999999998</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3.411626</v>
      </c>
      <c r="D59" s="495">
        <v>3.802305</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3.4475150000000001</v>
      </c>
      <c r="D60" s="498">
        <v>3.711776</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2.944677</v>
      </c>
      <c r="D61" s="495">
        <v>3.1671</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3.453538</v>
      </c>
      <c r="D62" s="495">
        <v>3.3650220000000002</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4.3919509999999997</v>
      </c>
      <c r="D63" s="495">
        <v>3.9354070000000001</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4.5138210000000001</v>
      </c>
      <c r="D64" s="495">
        <v>4.3742359999999998</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4.8881490000000003</v>
      </c>
      <c r="D65" s="495">
        <v>5.0163099999999998</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4.8984240000000003</v>
      </c>
      <c r="D66" s="495">
        <v>5.4220189999999997</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4.7160200000000003</v>
      </c>
      <c r="D67" s="495">
        <v>5.5311969999999997</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4.6705139999999998</v>
      </c>
      <c r="D68" s="495">
        <v>5.4311220000000002</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4.662833</v>
      </c>
      <c r="D69" s="495">
        <v>5.2378600000000004</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4.6677540000000004</v>
      </c>
      <c r="D70" s="495">
        <v>5.0497589999999999</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4.7019190000000002</v>
      </c>
      <c r="D71" s="495">
        <v>4.9022119999999996</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4.7619920000000002</v>
      </c>
      <c r="D72" s="495">
        <v>4.8015949999999998</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4.8121689999999999</v>
      </c>
      <c r="D73" s="495">
        <v>4.7370520000000003</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4.8339999999999996</v>
      </c>
      <c r="D74" s="495">
        <v>4.6962910000000004</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4.8188139999999997</v>
      </c>
      <c r="D75" s="495">
        <v>4.6644610000000002</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4.7723449999999996</v>
      </c>
      <c r="D76" s="495">
        <v>4.6255759999999997</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4.7082949999999997</v>
      </c>
      <c r="D77" s="495">
        <v>4.5728590000000002</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4.6432099999999998</v>
      </c>
      <c r="D78" s="495">
        <v>4.507403</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6AD3-E5C4-4A4D-94E9-8134947E8D61}">
  <dimension ref="B1:I25"/>
  <sheetViews>
    <sheetView showGridLines="0" workbookViewId="0">
      <selection activeCell="N19" sqref="N19"/>
    </sheetView>
  </sheetViews>
  <sheetFormatPr defaultRowHeight="15"/>
  <cols>
    <col min="2" max="2" width="17.140625" customWidth="1"/>
    <col min="3" max="3" width="11.85546875" customWidth="1"/>
    <col min="4" max="4" width="11.7109375" customWidth="1"/>
    <col min="5" max="6" width="11" customWidth="1"/>
    <col min="7" max="7" width="11.5703125" customWidth="1"/>
    <col min="8" max="8" width="10.28515625" customWidth="1"/>
  </cols>
  <sheetData>
    <row r="1" spans="2:8" ht="16.5">
      <c r="B1" s="1" t="s">
        <v>126</v>
      </c>
      <c r="C1" s="2"/>
      <c r="D1" s="2"/>
      <c r="E1" s="2"/>
      <c r="F1" s="2"/>
      <c r="G1" s="2"/>
      <c r="H1" s="2"/>
    </row>
    <row r="2" spans="2:8" ht="16.5">
      <c r="B2" s="2" t="s">
        <v>93</v>
      </c>
      <c r="C2" s="2"/>
      <c r="D2" s="2"/>
      <c r="E2" s="2"/>
      <c r="F2" s="2"/>
      <c r="G2" s="2"/>
      <c r="H2" s="2"/>
    </row>
    <row r="4" spans="2:8" ht="33">
      <c r="B4" s="3" t="s">
        <v>202</v>
      </c>
      <c r="C4" s="102" t="s">
        <v>38</v>
      </c>
      <c r="D4" s="102" t="s">
        <v>33</v>
      </c>
      <c r="E4" s="102" t="s">
        <v>34</v>
      </c>
      <c r="F4" s="102" t="s">
        <v>35</v>
      </c>
      <c r="G4" s="102" t="s">
        <v>36</v>
      </c>
      <c r="H4" s="102" t="s">
        <v>37</v>
      </c>
    </row>
    <row r="5" spans="2:8" ht="16.5">
      <c r="B5" s="3"/>
      <c r="C5" s="102" t="s">
        <v>302</v>
      </c>
      <c r="D5" s="102" t="s">
        <v>302</v>
      </c>
      <c r="E5" s="102" t="s">
        <v>302</v>
      </c>
      <c r="F5" s="102" t="s">
        <v>302</v>
      </c>
      <c r="G5" s="102" t="s">
        <v>302</v>
      </c>
      <c r="H5" s="102" t="s">
        <v>302</v>
      </c>
    </row>
    <row r="6" spans="2:8" ht="16.5">
      <c r="B6" s="3">
        <v>2010</v>
      </c>
      <c r="C6" s="99">
        <v>25.774916061786659</v>
      </c>
      <c r="D6" s="99">
        <v>25.776094421472916</v>
      </c>
      <c r="E6" s="99">
        <v>25.778442259044404</v>
      </c>
      <c r="F6" s="99">
        <v>25.778049424732682</v>
      </c>
      <c r="G6" s="99">
        <v>25.778049424732682</v>
      </c>
      <c r="H6" s="99">
        <v>25.714307357881559</v>
      </c>
    </row>
    <row r="7" spans="2:8" ht="16.5">
      <c r="B7" s="3">
        <v>2011</v>
      </c>
      <c r="C7" s="99">
        <v>25.072054017778985</v>
      </c>
      <c r="D7" s="99">
        <v>25.072054017778985</v>
      </c>
      <c r="E7" s="99">
        <v>25.074036160983486</v>
      </c>
      <c r="F7" s="99">
        <v>25.071597716575251</v>
      </c>
      <c r="G7" s="99">
        <v>25.071475806804532</v>
      </c>
      <c r="H7" s="99">
        <v>25.017828896932528</v>
      </c>
    </row>
    <row r="8" spans="2:8" ht="16.5">
      <c r="B8" s="3">
        <v>2012</v>
      </c>
      <c r="C8" s="99">
        <v>25.627325259499479</v>
      </c>
      <c r="D8" s="99">
        <v>25.62589453115914</v>
      </c>
      <c r="E8" s="99">
        <v>25.627540068389585</v>
      </c>
      <c r="F8" s="99">
        <v>25.630521124139214</v>
      </c>
      <c r="G8" s="99">
        <v>25.630521124139214</v>
      </c>
      <c r="H8" s="99">
        <v>25.597529705339756</v>
      </c>
    </row>
    <row r="9" spans="2:8" ht="16.5">
      <c r="B9" s="3">
        <v>2013</v>
      </c>
      <c r="C9" s="99">
        <v>26.801762996271108</v>
      </c>
      <c r="D9" s="99">
        <v>26.80311030476965</v>
      </c>
      <c r="E9" s="99">
        <v>26.804319035563147</v>
      </c>
      <c r="F9" s="99">
        <v>26.80664661819079</v>
      </c>
      <c r="G9" s="99">
        <v>26.80664661819079</v>
      </c>
      <c r="H9" s="99">
        <v>26.760171637398884</v>
      </c>
    </row>
    <row r="10" spans="2:8" ht="16.5">
      <c r="B10" s="3">
        <v>2014</v>
      </c>
      <c r="C10" s="99">
        <v>25.950487350829274</v>
      </c>
      <c r="D10" s="99">
        <v>25.948953808878585</v>
      </c>
      <c r="E10" s="99">
        <v>25.949555740341321</v>
      </c>
      <c r="F10" s="99">
        <v>25.946817706047216</v>
      </c>
      <c r="G10" s="99">
        <v>25.947036727527511</v>
      </c>
      <c r="H10" s="99">
        <v>25.934230186753073</v>
      </c>
    </row>
    <row r="11" spans="2:8" ht="16.5">
      <c r="B11" s="3">
        <v>2015</v>
      </c>
      <c r="C11" s="99">
        <v>27.132619149412658</v>
      </c>
      <c r="D11" s="99">
        <v>27.137481012091179</v>
      </c>
      <c r="E11" s="99">
        <v>27.13396149586292</v>
      </c>
      <c r="F11" s="99">
        <v>27.126671280276813</v>
      </c>
      <c r="G11" s="99">
        <v>27.126671280276813</v>
      </c>
      <c r="H11" s="99">
        <v>27.102178369232767</v>
      </c>
    </row>
    <row r="12" spans="2:8" ht="16.5">
      <c r="B12" s="3">
        <v>2016</v>
      </c>
      <c r="C12" s="99">
        <v>27.213470319634705</v>
      </c>
      <c r="D12" s="99">
        <v>27.224618553673018</v>
      </c>
      <c r="E12" s="99">
        <v>27.218096779926903</v>
      </c>
      <c r="F12" s="99">
        <v>27.225881193476081</v>
      </c>
      <c r="G12" s="99">
        <v>27.226196871726891</v>
      </c>
      <c r="H12" s="99">
        <v>27.206008210745033</v>
      </c>
    </row>
    <row r="13" spans="2:8" ht="16.5">
      <c r="B13" s="3">
        <v>2017</v>
      </c>
      <c r="C13" s="99">
        <v>27.454515924144822</v>
      </c>
      <c r="D13" s="99">
        <v>27.463387138936092</v>
      </c>
      <c r="E13" s="99">
        <v>27.45561205601167</v>
      </c>
      <c r="F13" s="99">
        <v>27.450231884689074</v>
      </c>
      <c r="G13" s="99">
        <v>27.450630343586241</v>
      </c>
      <c r="H13" s="99">
        <v>27.41958524844495</v>
      </c>
    </row>
    <row r="14" spans="2:8" ht="16.5">
      <c r="B14" s="3">
        <v>2018</v>
      </c>
      <c r="C14" s="99">
        <v>27.132820601276418</v>
      </c>
      <c r="D14" s="99">
        <v>27.141541261807454</v>
      </c>
      <c r="E14" s="99">
        <v>27.1372261292254</v>
      </c>
      <c r="F14" s="99">
        <v>27.142184058544707</v>
      </c>
      <c r="G14" s="99">
        <v>27.142551384636207</v>
      </c>
      <c r="H14" s="99">
        <v>27.119429241727151</v>
      </c>
    </row>
    <row r="15" spans="2:8" ht="16.5">
      <c r="B15" s="3">
        <v>2019</v>
      </c>
      <c r="C15" s="99">
        <v>27.878267303748981</v>
      </c>
      <c r="D15" s="99">
        <v>27.872605866027129</v>
      </c>
      <c r="E15" s="99">
        <v>27.868383751136083</v>
      </c>
      <c r="F15" s="99">
        <v>27.87961560411285</v>
      </c>
      <c r="G15" s="99">
        <v>27.867755034952179</v>
      </c>
      <c r="H15" s="99">
        <v>27.847023303447198</v>
      </c>
    </row>
    <row r="16" spans="2:8" ht="16.5">
      <c r="B16" s="3">
        <v>2020</v>
      </c>
      <c r="C16" s="99">
        <v>26.717773654567036</v>
      </c>
      <c r="D16" s="99">
        <v>26.822614623814527</v>
      </c>
      <c r="E16" s="99">
        <v>26.832594061653616</v>
      </c>
      <c r="F16" s="99">
        <v>26.813740854868893</v>
      </c>
      <c r="G16" s="99">
        <v>26.835470871107606</v>
      </c>
      <c r="H16" s="99">
        <v>26.792720798662597</v>
      </c>
    </row>
    <row r="17" spans="2:9" ht="16.5">
      <c r="B17" s="3">
        <v>2021</v>
      </c>
      <c r="C17" s="99">
        <v>28.62655204873942</v>
      </c>
      <c r="D17" s="99">
        <v>28.530966172314329</v>
      </c>
      <c r="E17" s="99">
        <v>28.545521302490997</v>
      </c>
      <c r="F17" s="99">
        <v>28.549349687599307</v>
      </c>
      <c r="G17" s="99">
        <v>28.56609011984083</v>
      </c>
      <c r="H17" s="99">
        <v>28.515761532704506</v>
      </c>
    </row>
    <row r="18" spans="2:9" ht="16.5">
      <c r="B18" s="3">
        <v>2022</v>
      </c>
      <c r="C18" s="99">
        <v>30.178471118877425</v>
      </c>
      <c r="D18" s="99">
        <v>29.876535938890253</v>
      </c>
      <c r="E18" s="99">
        <v>29.827401359122376</v>
      </c>
      <c r="F18" s="99">
        <v>29.805679313623649</v>
      </c>
      <c r="G18" s="99">
        <v>29.798145471929317</v>
      </c>
      <c r="H18" s="99">
        <v>29.656209189644425</v>
      </c>
    </row>
    <row r="19" spans="2:9" ht="16.5">
      <c r="B19" s="3">
        <v>2023</v>
      </c>
      <c r="C19" s="99">
        <v>29.96494813721317</v>
      </c>
      <c r="D19" s="99">
        <v>29.275817202314318</v>
      </c>
      <c r="E19" s="99">
        <v>28.377846728141094</v>
      </c>
      <c r="F19" s="99">
        <v>28.404677636684927</v>
      </c>
      <c r="G19" s="99">
        <v>28.453303096835299</v>
      </c>
      <c r="H19" s="99">
        <v>27.981380759911044</v>
      </c>
    </row>
    <row r="20" spans="2:9" ht="16.5">
      <c r="B20" s="3">
        <v>2024</v>
      </c>
      <c r="C20" s="522">
        <v>30.275002192767563</v>
      </c>
      <c r="D20" s="522">
        <v>29.685894444031334</v>
      </c>
      <c r="E20" s="522">
        <v>29.055204662274392</v>
      </c>
      <c r="F20" s="522">
        <v>28.810123707906396</v>
      </c>
      <c r="G20" s="522">
        <v>29.168315902289386</v>
      </c>
      <c r="H20" s="522">
        <v>28.663548744478419</v>
      </c>
      <c r="I20" s="523"/>
    </row>
    <row r="21" spans="2:9" ht="16.5">
      <c r="B21" s="3">
        <v>2025</v>
      </c>
      <c r="C21" s="99">
        <v>30.330461987949455</v>
      </c>
      <c r="D21" s="99">
        <v>29.784161847945455</v>
      </c>
      <c r="E21" s="99">
        <v>29.495283395294791</v>
      </c>
      <c r="F21" s="99">
        <v>28.536465197641451</v>
      </c>
      <c r="G21" s="99">
        <v>28.249997693566836</v>
      </c>
      <c r="H21" s="99">
        <v>27.78261270260187</v>
      </c>
      <c r="I21" s="89"/>
    </row>
    <row r="22" spans="2:9" ht="16.5">
      <c r="B22" s="3">
        <v>2026</v>
      </c>
      <c r="C22" s="99">
        <v>30.667664487539355</v>
      </c>
      <c r="D22" s="99">
        <v>30.384474666075072</v>
      </c>
      <c r="E22" s="99">
        <v>29.797356005053405</v>
      </c>
      <c r="F22" s="99">
        <v>28.91195641529794</v>
      </c>
      <c r="G22" s="99">
        <v>28.495916681936091</v>
      </c>
      <c r="H22" s="99">
        <v>27.39399659438962</v>
      </c>
    </row>
    <row r="23" spans="2:9" ht="16.5">
      <c r="B23" s="3">
        <v>2027</v>
      </c>
      <c r="C23" s="99">
        <v>30.789633426953181</v>
      </c>
      <c r="D23" s="99">
        <v>30.421749447067373</v>
      </c>
      <c r="E23" s="99">
        <v>29.930422208317612</v>
      </c>
      <c r="F23" s="99">
        <v>29.293865277299304</v>
      </c>
      <c r="G23" s="99">
        <v>28.896805871371594</v>
      </c>
      <c r="H23" s="99">
        <v>27.841112816126202</v>
      </c>
    </row>
    <row r="24" spans="2:9" ht="16.5">
      <c r="B24" s="3">
        <v>2028</v>
      </c>
      <c r="C24" s="99"/>
      <c r="D24" s="99"/>
      <c r="E24" s="99">
        <v>30.017600243067687</v>
      </c>
      <c r="F24" s="99">
        <v>29.504101937411029</v>
      </c>
      <c r="G24" s="99">
        <v>29.110183484935831</v>
      </c>
      <c r="H24" s="99">
        <v>28.049482025144766</v>
      </c>
    </row>
    <row r="25" spans="2:9" ht="16.5">
      <c r="B25" s="3">
        <v>2029</v>
      </c>
      <c r="C25" s="99"/>
      <c r="D25" s="99"/>
      <c r="E25" s="99"/>
      <c r="F25" s="99"/>
      <c r="G25" s="99">
        <v>29.229149507403204</v>
      </c>
      <c r="H25" s="99">
        <v>28.275713511895397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091E9-A7A4-4455-9F12-B6CB19F0EAA6}">
  <dimension ref="B1:T925"/>
  <sheetViews>
    <sheetView showGridLines="0" workbookViewId="0">
      <selection activeCell="I13" sqref="I13"/>
    </sheetView>
  </sheetViews>
  <sheetFormatPr defaultColWidth="10.28515625" defaultRowHeight="15"/>
  <cols>
    <col min="1" max="1" width="8.7109375" customWidth="1"/>
    <col min="3" max="3" width="8.5703125" bestFit="1" customWidth="1"/>
    <col min="4" max="4" width="14.7109375" bestFit="1" customWidth="1"/>
    <col min="5" max="5" width="13.7109375" bestFit="1" customWidth="1"/>
  </cols>
  <sheetData>
    <row r="1" spans="2:20" ht="15.6" customHeight="1">
      <c r="B1" s="1" t="s">
        <v>134</v>
      </c>
      <c r="C1" s="2"/>
      <c r="D1" s="2"/>
      <c r="E1" s="2"/>
      <c r="F1" s="2"/>
      <c r="G1" s="2"/>
      <c r="H1" s="2"/>
      <c r="I1" s="3"/>
      <c r="J1" s="3"/>
      <c r="K1" s="3"/>
      <c r="L1" s="3"/>
      <c r="M1" s="3"/>
      <c r="N1" s="3"/>
      <c r="O1" s="3"/>
      <c r="P1" s="3"/>
      <c r="Q1" s="3"/>
      <c r="R1" s="3"/>
      <c r="S1" s="3"/>
      <c r="T1" s="3"/>
    </row>
    <row r="2" spans="2:20" ht="15.6" customHeight="1">
      <c r="B2" s="2" t="s">
        <v>93</v>
      </c>
      <c r="C2" s="2"/>
      <c r="D2" s="2"/>
      <c r="E2" s="2"/>
      <c r="F2" s="2"/>
      <c r="G2" s="2"/>
      <c r="H2" s="2"/>
      <c r="I2" s="3"/>
      <c r="J2" s="3"/>
      <c r="K2" s="3"/>
      <c r="L2" s="3"/>
      <c r="M2" s="3"/>
      <c r="N2" s="3"/>
      <c r="O2" s="3"/>
      <c r="P2" s="3"/>
      <c r="Q2" s="3"/>
      <c r="R2" s="3"/>
      <c r="S2" s="3"/>
      <c r="T2" s="3"/>
    </row>
    <row r="3" spans="2:20" ht="16.5">
      <c r="B3" s="3"/>
      <c r="C3" s="3"/>
      <c r="D3" s="3"/>
      <c r="E3" s="3"/>
      <c r="F3" s="3"/>
      <c r="G3" s="3"/>
      <c r="H3" s="3"/>
      <c r="I3" s="3"/>
      <c r="J3" s="3"/>
      <c r="K3" s="3"/>
      <c r="L3" s="3"/>
      <c r="M3" s="3"/>
      <c r="N3" s="3"/>
      <c r="O3" s="3"/>
      <c r="P3" s="3"/>
      <c r="Q3" s="3"/>
      <c r="R3" s="3"/>
      <c r="S3" s="3"/>
      <c r="T3" s="3"/>
    </row>
    <row r="4" spans="2:20" ht="16.5">
      <c r="B4" s="4"/>
      <c r="C4" s="3" t="s">
        <v>94</v>
      </c>
      <c r="D4" s="3" t="s">
        <v>85</v>
      </c>
      <c r="E4" s="3" t="s">
        <v>86</v>
      </c>
      <c r="F4" s="4"/>
      <c r="G4" s="4"/>
      <c r="H4" s="4"/>
      <c r="I4" s="4"/>
      <c r="J4" s="4"/>
      <c r="K4" s="4"/>
      <c r="L4" s="4"/>
      <c r="M4" s="4"/>
      <c r="N4" s="4"/>
      <c r="O4" s="4"/>
      <c r="P4" s="4"/>
      <c r="Q4" s="4"/>
      <c r="R4" s="4"/>
      <c r="S4" s="4"/>
      <c r="T4" s="4"/>
    </row>
    <row r="5" spans="2:20" ht="16.5">
      <c r="B5" s="4"/>
      <c r="C5" s="3" t="s">
        <v>135</v>
      </c>
      <c r="D5" s="3" t="s">
        <v>135</v>
      </c>
      <c r="E5" s="3" t="s">
        <v>135</v>
      </c>
      <c r="F5" s="4"/>
      <c r="G5" s="4"/>
      <c r="H5" s="4"/>
      <c r="I5" s="4"/>
      <c r="J5" s="4"/>
      <c r="K5" s="4"/>
      <c r="L5" s="4"/>
      <c r="M5" s="4"/>
      <c r="N5" s="4"/>
      <c r="O5" s="4"/>
      <c r="P5" s="4"/>
      <c r="Q5" s="4"/>
      <c r="R5" s="4"/>
      <c r="S5" s="4"/>
      <c r="T5" s="4"/>
    </row>
    <row r="6" spans="2:20" ht="16.5">
      <c r="B6" s="5">
        <v>43617</v>
      </c>
      <c r="C6" s="228">
        <v>79.400999999999996</v>
      </c>
      <c r="D6" s="228">
        <v>79.400999999999996</v>
      </c>
      <c r="E6" s="228">
        <v>79.400999999999996</v>
      </c>
      <c r="F6" s="6"/>
      <c r="G6" s="6"/>
      <c r="H6" s="6"/>
      <c r="I6" s="104"/>
      <c r="J6" s="104"/>
      <c r="K6" s="104"/>
      <c r="L6" s="6"/>
      <c r="M6" s="6"/>
      <c r="N6" s="6"/>
      <c r="O6" s="6"/>
      <c r="P6" s="6"/>
      <c r="Q6" s="6"/>
      <c r="R6" s="6"/>
      <c r="S6" s="6"/>
      <c r="T6" s="6"/>
    </row>
    <row r="7" spans="2:20" ht="16.5">
      <c r="B7" s="5">
        <v>43709</v>
      </c>
      <c r="C7" s="105">
        <v>80.408000000000001</v>
      </c>
      <c r="D7" s="105">
        <v>80.408000000000001</v>
      </c>
      <c r="E7" s="105">
        <v>80.408000000000001</v>
      </c>
      <c r="F7" s="6"/>
      <c r="G7" s="6"/>
      <c r="H7" s="6"/>
      <c r="I7" s="104"/>
      <c r="J7" s="104"/>
      <c r="K7" s="104"/>
      <c r="L7" s="6"/>
      <c r="M7" s="6"/>
      <c r="N7" s="6"/>
      <c r="O7" s="6"/>
      <c r="P7" s="6"/>
      <c r="Q7" s="6"/>
      <c r="R7" s="6"/>
      <c r="S7" s="6"/>
      <c r="T7" s="6"/>
    </row>
    <row r="8" spans="2:20" ht="16.5">
      <c r="B8" s="5">
        <v>43800</v>
      </c>
      <c r="C8" s="105">
        <v>81.712999999999994</v>
      </c>
      <c r="D8" s="105">
        <v>81.712999999999994</v>
      </c>
      <c r="E8" s="105">
        <v>81.712999999999994</v>
      </c>
      <c r="F8" s="6"/>
      <c r="G8" s="6"/>
      <c r="H8" s="6"/>
      <c r="I8" s="104"/>
      <c r="J8" s="104"/>
      <c r="K8" s="104"/>
      <c r="L8" s="6"/>
      <c r="M8" s="6"/>
      <c r="N8" s="6"/>
      <c r="O8" s="6"/>
      <c r="P8" s="6"/>
      <c r="Q8" s="6"/>
      <c r="R8" s="6"/>
      <c r="S8" s="6"/>
      <c r="T8" s="6"/>
    </row>
    <row r="9" spans="2:20" ht="16.5">
      <c r="B9" s="5">
        <v>43891</v>
      </c>
      <c r="C9" s="105">
        <v>81.873999999999995</v>
      </c>
      <c r="D9" s="105">
        <v>81.873999999999995</v>
      </c>
      <c r="E9" s="105">
        <v>81.873999999999995</v>
      </c>
      <c r="F9" s="6"/>
      <c r="G9" s="6"/>
      <c r="H9" s="6"/>
      <c r="I9" s="104"/>
      <c r="J9" s="104"/>
      <c r="K9" s="104"/>
      <c r="L9" s="6"/>
      <c r="M9" s="6"/>
      <c r="N9" s="6"/>
      <c r="O9" s="6"/>
      <c r="P9" s="6"/>
      <c r="Q9" s="6"/>
      <c r="R9" s="6"/>
      <c r="S9" s="6"/>
      <c r="T9" s="6"/>
    </row>
    <row r="10" spans="2:20" ht="16.5">
      <c r="B10" s="5">
        <v>43983</v>
      </c>
      <c r="C10" s="105">
        <v>73.635999999999996</v>
      </c>
      <c r="D10" s="105">
        <v>73.635999999999996</v>
      </c>
      <c r="E10" s="105">
        <v>73.635999999999996</v>
      </c>
      <c r="F10" s="6"/>
      <c r="G10" s="6"/>
      <c r="H10" s="6"/>
      <c r="I10" s="104"/>
      <c r="J10" s="104"/>
      <c r="K10" s="104"/>
      <c r="L10" s="6"/>
      <c r="M10" s="6"/>
      <c r="N10" s="6"/>
      <c r="O10" s="6"/>
      <c r="P10" s="6"/>
      <c r="Q10" s="6"/>
      <c r="R10" s="6"/>
      <c r="S10" s="6"/>
      <c r="T10" s="6"/>
    </row>
    <row r="11" spans="2:20" ht="16.5">
      <c r="B11" s="5">
        <v>44075</v>
      </c>
      <c r="C11" s="105">
        <v>83.9</v>
      </c>
      <c r="D11" s="105">
        <v>83.9</v>
      </c>
      <c r="E11" s="105">
        <v>83.9</v>
      </c>
      <c r="F11" s="6"/>
      <c r="G11" s="6"/>
      <c r="H11" s="6"/>
      <c r="I11" s="104"/>
      <c r="J11" s="104"/>
      <c r="K11" s="104"/>
      <c r="L11" s="6"/>
      <c r="M11" s="6"/>
      <c r="N11" s="6"/>
      <c r="O11" s="6"/>
      <c r="P11" s="6"/>
      <c r="Q11" s="6"/>
      <c r="R11" s="6"/>
      <c r="S11" s="6"/>
      <c r="T11" s="6"/>
    </row>
    <row r="12" spans="2:20" ht="16.5">
      <c r="B12" s="5">
        <v>44166</v>
      </c>
      <c r="C12" s="105">
        <v>84.328000000000003</v>
      </c>
      <c r="D12" s="105">
        <v>84.328000000000003</v>
      </c>
      <c r="E12" s="105">
        <v>84.328000000000003</v>
      </c>
      <c r="F12" s="6"/>
      <c r="G12" s="6"/>
      <c r="H12" s="6"/>
      <c r="I12" s="104"/>
      <c r="J12" s="104"/>
      <c r="K12" s="104"/>
      <c r="L12" s="6"/>
      <c r="M12" s="6"/>
      <c r="N12" s="6"/>
      <c r="O12" s="6"/>
      <c r="P12" s="6"/>
      <c r="Q12" s="6"/>
      <c r="R12" s="6"/>
      <c r="S12" s="6"/>
      <c r="T12" s="6"/>
    </row>
    <row r="13" spans="2:20" ht="16.5">
      <c r="B13" s="5">
        <v>44256</v>
      </c>
      <c r="C13" s="105">
        <v>86.694999999999993</v>
      </c>
      <c r="D13" s="105">
        <v>86.694999999999993</v>
      </c>
      <c r="E13" s="105">
        <v>86.694999999999993</v>
      </c>
      <c r="F13" s="6"/>
      <c r="G13" s="6"/>
      <c r="H13" s="6"/>
      <c r="I13" s="104"/>
      <c r="J13" s="104"/>
      <c r="K13" s="104"/>
      <c r="L13" s="6"/>
      <c r="M13" s="6"/>
      <c r="N13" s="6"/>
      <c r="O13" s="6"/>
      <c r="P13" s="6"/>
      <c r="Q13" s="6"/>
      <c r="R13" s="6"/>
      <c r="S13" s="6"/>
      <c r="T13" s="6"/>
    </row>
    <row r="14" spans="2:20" ht="16.5">
      <c r="B14" s="5">
        <v>44348</v>
      </c>
      <c r="C14" s="105">
        <v>88.47</v>
      </c>
      <c r="D14" s="105">
        <v>88.47</v>
      </c>
      <c r="E14" s="105">
        <v>88.47</v>
      </c>
      <c r="F14" s="6"/>
      <c r="G14" s="6"/>
      <c r="H14" s="6"/>
      <c r="I14" s="104"/>
      <c r="J14" s="104"/>
      <c r="K14" s="104"/>
      <c r="L14" s="6"/>
      <c r="M14" s="6"/>
      <c r="N14" s="6"/>
      <c r="O14" s="6"/>
      <c r="P14" s="6"/>
      <c r="Q14" s="6"/>
      <c r="R14" s="6"/>
      <c r="S14" s="6"/>
      <c r="T14" s="6"/>
    </row>
    <row r="15" spans="2:20" ht="16.5">
      <c r="B15" s="5">
        <v>44440</v>
      </c>
      <c r="C15" s="105">
        <v>86.603999999999999</v>
      </c>
      <c r="D15" s="105">
        <v>86.603999999999999</v>
      </c>
      <c r="E15" s="105">
        <v>86.603999999999999</v>
      </c>
      <c r="F15" s="6"/>
      <c r="G15" s="6"/>
      <c r="H15" s="6"/>
      <c r="I15" s="104"/>
      <c r="J15" s="104"/>
      <c r="K15" s="104"/>
      <c r="L15" s="6"/>
      <c r="M15" s="6"/>
      <c r="N15" s="6"/>
      <c r="O15" s="6"/>
      <c r="P15" s="6"/>
      <c r="Q15" s="6"/>
      <c r="R15" s="6"/>
      <c r="S15" s="6"/>
      <c r="T15" s="6"/>
    </row>
    <row r="16" spans="2:20" ht="16.5">
      <c r="B16" s="5">
        <v>44531</v>
      </c>
      <c r="C16" s="105">
        <v>91.078000000000003</v>
      </c>
      <c r="D16" s="105">
        <v>91.078000000000003</v>
      </c>
      <c r="E16" s="105">
        <v>91.078000000000003</v>
      </c>
      <c r="F16" s="6"/>
      <c r="G16" s="6"/>
      <c r="H16" s="6"/>
      <c r="I16" s="104"/>
      <c r="J16" s="104"/>
      <c r="K16" s="104"/>
      <c r="L16" s="6"/>
      <c r="M16" s="6"/>
      <c r="N16" s="6"/>
      <c r="O16" s="6"/>
      <c r="P16" s="6"/>
      <c r="Q16" s="6"/>
      <c r="R16" s="6"/>
      <c r="S16" s="6"/>
      <c r="T16" s="6"/>
    </row>
    <row r="17" spans="2:20" ht="16.5">
      <c r="B17" s="5">
        <v>44621</v>
      </c>
      <c r="C17" s="105">
        <v>92.87</v>
      </c>
      <c r="D17" s="105">
        <v>92.87</v>
      </c>
      <c r="E17" s="105">
        <v>92.87</v>
      </c>
      <c r="F17" s="6"/>
      <c r="G17" s="6"/>
      <c r="H17" s="6"/>
      <c r="I17" s="104"/>
      <c r="J17" s="104"/>
      <c r="K17" s="104"/>
      <c r="L17" s="6"/>
      <c r="M17" s="6"/>
      <c r="N17" s="6"/>
      <c r="O17" s="6"/>
      <c r="P17" s="6"/>
      <c r="Q17" s="6"/>
      <c r="R17" s="6"/>
      <c r="S17" s="6"/>
      <c r="T17" s="6"/>
    </row>
    <row r="18" spans="2:20" ht="16.5">
      <c r="B18" s="5">
        <v>44713</v>
      </c>
      <c r="C18" s="105">
        <v>95.164000000000001</v>
      </c>
      <c r="D18" s="105">
        <v>95.164000000000001</v>
      </c>
      <c r="E18" s="105">
        <v>95.164000000000001</v>
      </c>
      <c r="F18" s="6"/>
      <c r="G18" s="6"/>
      <c r="H18" s="6"/>
      <c r="I18" s="104"/>
      <c r="J18" s="104"/>
      <c r="K18" s="104"/>
      <c r="L18" s="6"/>
      <c r="M18" s="6"/>
      <c r="N18" s="6"/>
      <c r="O18" s="6"/>
      <c r="P18" s="6"/>
      <c r="Q18" s="6"/>
      <c r="R18" s="6"/>
      <c r="S18" s="6"/>
      <c r="T18" s="6"/>
    </row>
    <row r="19" spans="2:20" ht="16.5">
      <c r="B19" s="5">
        <v>44805</v>
      </c>
      <c r="C19" s="105">
        <v>97.751000000000005</v>
      </c>
      <c r="D19" s="105">
        <v>97.751000000000005</v>
      </c>
      <c r="E19" s="105">
        <v>97.751000000000005</v>
      </c>
      <c r="F19" s="6"/>
      <c r="G19" s="6"/>
      <c r="H19" s="6"/>
      <c r="I19" s="104"/>
      <c r="J19" s="104"/>
      <c r="K19" s="104"/>
      <c r="L19" s="6"/>
      <c r="M19" s="6"/>
      <c r="N19" s="6"/>
      <c r="O19" s="6"/>
      <c r="P19" s="6"/>
      <c r="Q19" s="6"/>
      <c r="R19" s="6"/>
      <c r="S19" s="6"/>
      <c r="T19" s="6"/>
    </row>
    <row r="20" spans="2:20" ht="16.5">
      <c r="B20" s="5">
        <v>44896</v>
      </c>
      <c r="C20" s="105">
        <v>99.614999999999995</v>
      </c>
      <c r="D20" s="105">
        <v>99.614999999999995</v>
      </c>
      <c r="E20" s="105">
        <v>99.614999999999995</v>
      </c>
      <c r="F20" s="6"/>
      <c r="G20" s="6"/>
      <c r="H20" s="6"/>
      <c r="I20" s="104"/>
      <c r="J20" s="104"/>
      <c r="K20" s="104"/>
      <c r="L20" s="6"/>
      <c r="M20" s="6"/>
      <c r="N20" s="6"/>
      <c r="O20" s="6"/>
      <c r="P20" s="6"/>
      <c r="Q20" s="6"/>
      <c r="R20" s="6"/>
      <c r="S20" s="6"/>
      <c r="T20" s="6"/>
    </row>
    <row r="21" spans="2:20" ht="16.5">
      <c r="B21" s="5">
        <v>44986</v>
      </c>
      <c r="C21" s="105">
        <v>100.979</v>
      </c>
      <c r="D21" s="105">
        <v>100.979</v>
      </c>
      <c r="E21" s="105">
        <v>100.979</v>
      </c>
      <c r="F21" s="6"/>
      <c r="G21" s="6"/>
      <c r="H21" s="6"/>
      <c r="I21" s="104"/>
      <c r="J21" s="104"/>
      <c r="K21" s="104"/>
      <c r="L21" s="6"/>
      <c r="M21" s="6"/>
      <c r="N21" s="6"/>
      <c r="O21" s="6"/>
      <c r="P21" s="6"/>
      <c r="Q21" s="6"/>
      <c r="R21" s="6"/>
      <c r="S21" s="6"/>
      <c r="T21" s="6"/>
    </row>
    <row r="22" spans="2:20" ht="16.5">
      <c r="B22" s="5">
        <v>45078</v>
      </c>
      <c r="C22" s="105">
        <v>103.202</v>
      </c>
      <c r="D22" s="105">
        <v>103.202</v>
      </c>
      <c r="E22" s="105">
        <v>103.202</v>
      </c>
      <c r="F22" s="6"/>
      <c r="G22" s="6"/>
      <c r="H22" s="6"/>
      <c r="I22" s="104"/>
      <c r="J22" s="104"/>
      <c r="K22" s="104"/>
      <c r="L22" s="6"/>
      <c r="M22" s="6"/>
      <c r="N22" s="6"/>
      <c r="O22" s="6"/>
      <c r="P22" s="6"/>
      <c r="Q22" s="6"/>
      <c r="R22" s="6"/>
      <c r="S22" s="6"/>
      <c r="T22" s="6"/>
    </row>
    <row r="23" spans="2:20" ht="16.5">
      <c r="B23" s="5">
        <v>45170</v>
      </c>
      <c r="C23" s="105">
        <v>104.631</v>
      </c>
      <c r="D23" s="105">
        <v>104.631</v>
      </c>
      <c r="E23" s="105">
        <v>104.631</v>
      </c>
      <c r="F23" s="6"/>
      <c r="G23" s="6"/>
      <c r="H23" s="6"/>
      <c r="I23" s="104"/>
      <c r="J23" s="104"/>
      <c r="K23" s="104"/>
      <c r="L23" s="6"/>
      <c r="M23" s="6"/>
      <c r="N23" s="6"/>
      <c r="O23" s="6"/>
      <c r="P23" s="6"/>
      <c r="Q23" s="6"/>
      <c r="R23" s="6"/>
      <c r="S23" s="6"/>
      <c r="T23" s="6"/>
    </row>
    <row r="24" spans="2:20" ht="16.5">
      <c r="B24" s="5">
        <v>45261</v>
      </c>
      <c r="C24" s="105">
        <v>103.804</v>
      </c>
      <c r="D24" s="105">
        <v>103.804</v>
      </c>
      <c r="E24" s="105">
        <v>103.804</v>
      </c>
      <c r="F24" s="6"/>
      <c r="G24" s="6"/>
      <c r="H24" s="6"/>
      <c r="I24" s="104"/>
      <c r="J24" s="104"/>
      <c r="K24" s="104"/>
      <c r="L24" s="6"/>
      <c r="M24" s="6"/>
      <c r="N24" s="6"/>
      <c r="O24" s="6"/>
      <c r="P24" s="6"/>
      <c r="Q24" s="6"/>
      <c r="R24" s="6"/>
      <c r="S24" s="6"/>
      <c r="T24" s="6"/>
    </row>
    <row r="25" spans="2:20" ht="16.5">
      <c r="B25" s="5">
        <v>45352</v>
      </c>
      <c r="C25" s="105">
        <v>106.271</v>
      </c>
      <c r="D25" s="105">
        <v>106.271</v>
      </c>
      <c r="E25" s="105">
        <v>106.271</v>
      </c>
      <c r="F25" s="6"/>
      <c r="G25" s="6"/>
      <c r="H25" s="6"/>
      <c r="I25" s="104"/>
      <c r="J25" s="104"/>
      <c r="K25" s="104"/>
      <c r="L25" s="6"/>
      <c r="M25" s="6"/>
      <c r="N25" s="6"/>
      <c r="O25" s="6"/>
      <c r="P25" s="6"/>
      <c r="Q25" s="6"/>
      <c r="R25" s="6"/>
      <c r="S25" s="6"/>
      <c r="T25" s="6"/>
    </row>
    <row r="26" spans="2:20" ht="16.5">
      <c r="B26" s="5">
        <v>45444</v>
      </c>
      <c r="C26" s="106">
        <v>105.916</v>
      </c>
      <c r="D26" s="106">
        <v>105.916</v>
      </c>
      <c r="E26" s="106">
        <v>105.916</v>
      </c>
      <c r="F26" s="103"/>
      <c r="G26" s="6"/>
      <c r="H26" s="6"/>
      <c r="I26" s="104"/>
      <c r="J26" s="104"/>
      <c r="K26" s="104"/>
      <c r="L26" s="6"/>
      <c r="M26" s="6"/>
      <c r="N26" s="6"/>
      <c r="O26" s="6"/>
      <c r="P26" s="6"/>
      <c r="Q26" s="6"/>
      <c r="R26" s="6"/>
      <c r="S26" s="6"/>
      <c r="T26" s="6"/>
    </row>
    <row r="27" spans="2:20" ht="16.5">
      <c r="B27" s="5">
        <v>45536</v>
      </c>
      <c r="C27" s="105">
        <v>106.37</v>
      </c>
      <c r="D27" s="105">
        <v>106.37</v>
      </c>
      <c r="E27" s="105">
        <v>106.37</v>
      </c>
      <c r="F27" s="89"/>
      <c r="G27" s="6"/>
      <c r="H27" s="6"/>
      <c r="I27" s="104"/>
      <c r="J27" s="104"/>
      <c r="K27" s="104"/>
      <c r="L27" s="6"/>
      <c r="M27" s="6"/>
      <c r="N27" s="6"/>
      <c r="O27" s="6"/>
      <c r="P27" s="6"/>
      <c r="Q27" s="6"/>
      <c r="R27" s="6"/>
      <c r="S27" s="6"/>
      <c r="T27" s="6"/>
    </row>
    <row r="28" spans="2:20" ht="16.5">
      <c r="B28" s="5">
        <v>45627</v>
      </c>
      <c r="C28" s="107">
        <v>108.28400000000001</v>
      </c>
      <c r="D28" s="107">
        <v>108.28400000000001</v>
      </c>
      <c r="E28" s="107">
        <v>108.28400000000001</v>
      </c>
      <c r="F28" s="88"/>
      <c r="G28" s="6"/>
      <c r="H28" s="6"/>
      <c r="I28" s="104"/>
      <c r="J28" s="104"/>
      <c r="K28" s="104"/>
      <c r="L28" s="6"/>
      <c r="M28" s="6"/>
      <c r="N28" s="6"/>
      <c r="O28" s="6"/>
      <c r="P28" s="6"/>
      <c r="Q28" s="6"/>
      <c r="R28" s="6"/>
      <c r="S28" s="6"/>
      <c r="T28" s="6"/>
    </row>
    <row r="29" spans="2:20" ht="16.5">
      <c r="B29" s="5">
        <v>45717</v>
      </c>
      <c r="C29" s="105">
        <v>109.64400000000001</v>
      </c>
      <c r="D29" s="105">
        <v>109.64400000000001</v>
      </c>
      <c r="E29" s="105">
        <v>109.645</v>
      </c>
      <c r="F29" s="6" t="s">
        <v>95</v>
      </c>
      <c r="G29" s="6"/>
      <c r="H29" s="6"/>
      <c r="I29" s="104"/>
      <c r="J29" s="104"/>
      <c r="K29" s="104"/>
      <c r="L29" s="6"/>
      <c r="M29" s="6"/>
      <c r="N29" s="6"/>
      <c r="O29" s="6"/>
      <c r="P29" s="6"/>
      <c r="Q29" s="6"/>
      <c r="R29" s="6"/>
      <c r="S29" s="6"/>
      <c r="T29" s="6"/>
    </row>
    <row r="30" spans="2:20" ht="16.5">
      <c r="B30" s="5">
        <v>45809</v>
      </c>
      <c r="C30" s="105">
        <v>110.85</v>
      </c>
      <c r="D30" s="105">
        <v>111.252</v>
      </c>
      <c r="E30" s="105">
        <v>110.83799999999999</v>
      </c>
      <c r="F30" s="6"/>
      <c r="G30" s="6"/>
      <c r="H30" s="6"/>
      <c r="I30" s="104"/>
      <c r="J30" s="104"/>
      <c r="K30" s="104"/>
      <c r="L30" s="6"/>
      <c r="M30" s="6"/>
      <c r="N30" s="6"/>
      <c r="O30" s="6"/>
      <c r="P30" s="6"/>
      <c r="Q30" s="6"/>
      <c r="R30" s="6"/>
      <c r="S30" s="6"/>
      <c r="T30" s="6"/>
    </row>
    <row r="31" spans="2:20" ht="16.5">
      <c r="B31" s="5">
        <v>45901</v>
      </c>
      <c r="C31" s="105">
        <v>112.133</v>
      </c>
      <c r="D31" s="105">
        <v>112.721</v>
      </c>
      <c r="E31" s="105">
        <v>111.84699999999999</v>
      </c>
      <c r="F31" s="6"/>
      <c r="G31" s="6"/>
      <c r="H31" s="6"/>
      <c r="I31" s="104"/>
      <c r="J31" s="104"/>
      <c r="K31" s="104"/>
      <c r="L31" s="6"/>
      <c r="M31" s="6"/>
      <c r="N31" s="6"/>
      <c r="O31" s="6"/>
      <c r="P31" s="6"/>
      <c r="Q31" s="6"/>
      <c r="R31" s="6"/>
      <c r="S31" s="6"/>
      <c r="T31" s="6"/>
    </row>
    <row r="32" spans="2:20" ht="16.5">
      <c r="B32" s="5">
        <v>45992</v>
      </c>
      <c r="C32" s="105">
        <v>113.48099999999999</v>
      </c>
      <c r="D32" s="105">
        <v>114.22199999999999</v>
      </c>
      <c r="E32" s="105">
        <v>112.75</v>
      </c>
      <c r="F32" s="6"/>
      <c r="G32" s="6"/>
      <c r="H32" s="6"/>
      <c r="I32" s="104"/>
      <c r="J32" s="104"/>
      <c r="K32" s="104"/>
      <c r="L32" s="6"/>
      <c r="M32" s="6"/>
      <c r="N32" s="6"/>
      <c r="O32" s="6"/>
      <c r="P32" s="6"/>
      <c r="Q32" s="6"/>
      <c r="R32" s="6"/>
      <c r="S32" s="6"/>
      <c r="T32" s="6"/>
    </row>
    <row r="33" spans="2:20" ht="16.5">
      <c r="B33" s="5">
        <v>46082</v>
      </c>
      <c r="C33" s="105">
        <v>114.78</v>
      </c>
      <c r="D33" s="105">
        <v>115.67700000000001</v>
      </c>
      <c r="E33" s="105">
        <v>113.447</v>
      </c>
      <c r="F33" s="6"/>
      <c r="G33" s="6"/>
      <c r="H33" s="6"/>
      <c r="I33" s="104"/>
      <c r="J33" s="104"/>
      <c r="K33" s="104"/>
      <c r="L33" s="6"/>
      <c r="M33" s="6"/>
      <c r="N33" s="6"/>
      <c r="O33" s="6"/>
      <c r="P33" s="6"/>
      <c r="Q33" s="6"/>
      <c r="R33" s="6"/>
      <c r="S33" s="6"/>
      <c r="T33" s="6"/>
    </row>
    <row r="34" spans="2:20" ht="16.5">
      <c r="B34" s="5">
        <v>46174</v>
      </c>
      <c r="C34" s="105">
        <v>116.071</v>
      </c>
      <c r="D34" s="105">
        <v>117.14100000000001</v>
      </c>
      <c r="E34" s="105">
        <v>114.09</v>
      </c>
      <c r="F34" s="6"/>
      <c r="G34" s="6"/>
      <c r="H34" s="6"/>
      <c r="I34" s="104"/>
      <c r="J34" s="104"/>
      <c r="K34" s="104"/>
      <c r="L34" s="6"/>
      <c r="M34" s="6"/>
      <c r="N34" s="6"/>
      <c r="O34" s="6"/>
      <c r="P34" s="6"/>
      <c r="Q34" s="6"/>
      <c r="R34" s="6"/>
      <c r="S34" s="6"/>
      <c r="T34" s="6"/>
    </row>
    <row r="35" spans="2:20" ht="16.5">
      <c r="B35" s="5">
        <v>46266</v>
      </c>
      <c r="C35" s="105">
        <v>117.373</v>
      </c>
      <c r="D35" s="105">
        <v>118.631</v>
      </c>
      <c r="E35" s="105">
        <v>114.77500000000001</v>
      </c>
      <c r="F35" s="6"/>
      <c r="G35" s="6"/>
      <c r="H35" s="6"/>
      <c r="I35" s="104"/>
      <c r="J35" s="104"/>
      <c r="K35" s="104"/>
      <c r="L35" s="6"/>
      <c r="M35" s="6"/>
      <c r="N35" s="6"/>
      <c r="O35" s="6"/>
      <c r="P35" s="6"/>
      <c r="Q35" s="6"/>
      <c r="R35" s="6"/>
      <c r="S35" s="6"/>
      <c r="T35" s="6"/>
    </row>
    <row r="36" spans="2:20" ht="16.5">
      <c r="B36" s="5">
        <v>46357</v>
      </c>
      <c r="C36" s="105">
        <v>118.72</v>
      </c>
      <c r="D36" s="105">
        <v>120.163</v>
      </c>
      <c r="E36" s="105">
        <v>115.667</v>
      </c>
      <c r="F36" s="6"/>
      <c r="G36" s="6"/>
      <c r="H36" s="6"/>
      <c r="I36" s="104"/>
      <c r="J36" s="104"/>
      <c r="K36" s="104"/>
      <c r="L36" s="6"/>
      <c r="M36" s="6"/>
      <c r="N36" s="6"/>
      <c r="O36" s="6"/>
      <c r="P36" s="6"/>
      <c r="Q36" s="6"/>
      <c r="R36" s="6"/>
      <c r="S36" s="6"/>
      <c r="T36" s="6"/>
    </row>
    <row r="37" spans="2:20" ht="16.5">
      <c r="B37" s="5">
        <v>46447</v>
      </c>
      <c r="C37" s="105">
        <v>120.121</v>
      </c>
      <c r="D37" s="105">
        <v>121.73399999999999</v>
      </c>
      <c r="E37" s="105">
        <v>116.925</v>
      </c>
      <c r="F37" s="6"/>
      <c r="G37" s="6"/>
      <c r="H37" s="6"/>
      <c r="I37" s="104"/>
      <c r="J37" s="104"/>
      <c r="K37" s="104"/>
      <c r="L37" s="6"/>
      <c r="M37" s="6"/>
      <c r="N37" s="6"/>
      <c r="O37" s="6"/>
      <c r="P37" s="6"/>
      <c r="Q37" s="6"/>
      <c r="R37" s="6"/>
      <c r="S37" s="6"/>
      <c r="T37" s="6"/>
    </row>
    <row r="38" spans="2:20" ht="16.5">
      <c r="B38" s="5">
        <v>46539</v>
      </c>
      <c r="C38" s="105">
        <v>121.557</v>
      </c>
      <c r="D38" s="105">
        <v>123.321</v>
      </c>
      <c r="E38" s="105">
        <v>118.369</v>
      </c>
      <c r="F38" s="6"/>
      <c r="G38" s="6"/>
      <c r="H38" s="6"/>
      <c r="I38" s="104"/>
      <c r="J38" s="104"/>
      <c r="K38" s="104"/>
      <c r="L38" s="6"/>
      <c r="M38" s="6"/>
      <c r="N38" s="6"/>
      <c r="O38" s="6"/>
      <c r="P38" s="6"/>
      <c r="Q38" s="6"/>
      <c r="R38" s="6"/>
      <c r="S38" s="6"/>
      <c r="T38" s="6"/>
    </row>
    <row r="39" spans="2:20" ht="16.5">
      <c r="B39" s="5">
        <v>46631</v>
      </c>
      <c r="C39" s="105">
        <v>123.01600000000001</v>
      </c>
      <c r="D39" s="105">
        <v>124.902</v>
      </c>
      <c r="E39" s="105">
        <v>119.938</v>
      </c>
      <c r="F39" s="6"/>
      <c r="G39" s="6"/>
      <c r="H39" s="6"/>
      <c r="I39" s="104"/>
      <c r="J39" s="104"/>
      <c r="K39" s="104"/>
      <c r="L39" s="6"/>
      <c r="M39" s="6"/>
      <c r="N39" s="6"/>
      <c r="O39" s="6"/>
      <c r="P39" s="6"/>
      <c r="Q39" s="6"/>
      <c r="R39" s="6"/>
      <c r="S39" s="6"/>
      <c r="T39" s="6"/>
    </row>
    <row r="40" spans="2:20" ht="16.5">
      <c r="B40" s="5">
        <v>46722</v>
      </c>
      <c r="C40" s="105">
        <v>124.486</v>
      </c>
      <c r="D40" s="105">
        <v>126.432</v>
      </c>
      <c r="E40" s="105">
        <v>121.51300000000001</v>
      </c>
      <c r="F40" s="6"/>
      <c r="G40" s="6"/>
      <c r="H40" s="6"/>
      <c r="I40" s="104"/>
      <c r="J40" s="104"/>
      <c r="K40" s="104"/>
      <c r="L40" s="6"/>
      <c r="M40" s="6"/>
      <c r="N40" s="6"/>
      <c r="O40" s="6"/>
      <c r="P40" s="6"/>
      <c r="Q40" s="6"/>
      <c r="R40" s="6"/>
      <c r="S40" s="6"/>
      <c r="T40" s="6"/>
    </row>
    <row r="41" spans="2:20" ht="16.5">
      <c r="B41" s="5">
        <v>46813</v>
      </c>
      <c r="C41" s="105">
        <v>125.953</v>
      </c>
      <c r="D41" s="105">
        <v>127.899</v>
      </c>
      <c r="E41" s="105">
        <v>123.06399999999999</v>
      </c>
      <c r="F41" s="6"/>
      <c r="G41" s="6"/>
      <c r="H41" s="6"/>
      <c r="I41" s="104"/>
      <c r="J41" s="104"/>
      <c r="K41" s="104"/>
      <c r="L41" s="6"/>
      <c r="M41" s="6"/>
      <c r="N41" s="6"/>
      <c r="O41" s="6"/>
      <c r="P41" s="6"/>
      <c r="Q41" s="6"/>
      <c r="R41" s="6"/>
      <c r="S41" s="6"/>
      <c r="T41" s="6"/>
    </row>
    <row r="42" spans="2:20" ht="16.5">
      <c r="B42" s="5">
        <v>46905</v>
      </c>
      <c r="C42" s="105">
        <v>127.411</v>
      </c>
      <c r="D42" s="105">
        <v>129.30500000000001</v>
      </c>
      <c r="E42" s="105">
        <v>124.551</v>
      </c>
      <c r="F42" s="6"/>
      <c r="G42" s="6"/>
      <c r="H42" s="6"/>
      <c r="I42" s="104"/>
      <c r="J42" s="104"/>
      <c r="K42" s="104"/>
      <c r="L42" s="6"/>
      <c r="M42" s="6"/>
      <c r="N42" s="6"/>
      <c r="O42" s="6"/>
      <c r="P42" s="6"/>
      <c r="Q42" s="6"/>
      <c r="R42" s="6"/>
      <c r="S42" s="6"/>
      <c r="T42" s="6"/>
    </row>
    <row r="43" spans="2:20" ht="16.5">
      <c r="B43" s="5">
        <v>46997</v>
      </c>
      <c r="C43" s="105">
        <v>128.858</v>
      </c>
      <c r="D43" s="105">
        <v>130.66300000000001</v>
      </c>
      <c r="E43" s="105">
        <v>126.009</v>
      </c>
      <c r="F43" s="6"/>
      <c r="G43" s="6"/>
      <c r="H43" s="6"/>
      <c r="I43" s="104"/>
      <c r="J43" s="104"/>
      <c r="K43" s="104"/>
      <c r="L43" s="6"/>
      <c r="M43" s="6"/>
      <c r="N43" s="6"/>
      <c r="O43" s="6"/>
      <c r="P43" s="6"/>
      <c r="Q43" s="6"/>
      <c r="R43" s="6"/>
      <c r="S43" s="6"/>
      <c r="T43" s="6"/>
    </row>
    <row r="44" spans="2:20" ht="16.5">
      <c r="B44" s="5">
        <v>47088</v>
      </c>
      <c r="C44" s="105">
        <v>130.30199999999999</v>
      </c>
      <c r="D44" s="105">
        <v>131.99100000000001</v>
      </c>
      <c r="E44" s="105">
        <v>127.45399999999999</v>
      </c>
      <c r="F44" s="6"/>
      <c r="G44" s="6"/>
      <c r="H44" s="6"/>
      <c r="I44" s="104"/>
      <c r="J44" s="104"/>
      <c r="K44" s="104"/>
      <c r="L44" s="6"/>
      <c r="M44" s="6"/>
      <c r="N44" s="6"/>
      <c r="O44" s="6"/>
      <c r="P44" s="6"/>
      <c r="Q44" s="6"/>
      <c r="R44" s="6"/>
      <c r="S44" s="6"/>
      <c r="T44" s="6"/>
    </row>
    <row r="45" spans="2:20" ht="16.5">
      <c r="B45" s="5">
        <v>47178</v>
      </c>
      <c r="C45" s="105">
        <v>131.74600000000001</v>
      </c>
      <c r="D45" s="105">
        <v>133.30600000000001</v>
      </c>
      <c r="E45" s="105">
        <v>128.89400000000001</v>
      </c>
      <c r="F45" s="6"/>
      <c r="G45" s="6"/>
      <c r="H45" s="6"/>
      <c r="I45" s="104"/>
      <c r="J45" s="104"/>
      <c r="K45" s="104"/>
      <c r="L45" s="6"/>
      <c r="M45" s="6"/>
      <c r="N45" s="6"/>
      <c r="O45" s="6"/>
      <c r="P45" s="6"/>
      <c r="Q45" s="6"/>
      <c r="R45" s="6"/>
      <c r="S45" s="6"/>
      <c r="T45" s="6"/>
    </row>
    <row r="46" spans="2:20" ht="16.5">
      <c r="B46" s="5">
        <v>47270</v>
      </c>
      <c r="C46" s="105">
        <v>133.215</v>
      </c>
      <c r="D46" s="105">
        <v>134.64099999999999</v>
      </c>
      <c r="E46" s="105">
        <v>130.35599999999999</v>
      </c>
      <c r="F46" s="6"/>
      <c r="G46" s="6"/>
      <c r="H46" s="87"/>
      <c r="I46" s="104"/>
      <c r="J46" s="104"/>
      <c r="K46" s="104"/>
      <c r="L46" s="6"/>
      <c r="M46" s="6"/>
      <c r="N46" s="6"/>
      <c r="O46" s="6"/>
      <c r="P46" s="6"/>
      <c r="Q46" s="6"/>
      <c r="R46" s="6"/>
      <c r="S46" s="6"/>
      <c r="T46" s="6"/>
    </row>
    <row r="47" spans="2:20" ht="16.5">
      <c r="B47" s="6"/>
      <c r="C47" s="6"/>
      <c r="D47" s="6"/>
      <c r="E47" s="6"/>
      <c r="F47" s="6"/>
      <c r="G47" s="6"/>
      <c r="H47" s="6"/>
      <c r="I47" s="6"/>
      <c r="J47" s="6"/>
      <c r="K47" s="6"/>
      <c r="L47" s="6"/>
      <c r="M47" s="6"/>
      <c r="N47" s="6"/>
      <c r="O47" s="6"/>
      <c r="P47" s="6"/>
      <c r="Q47" s="6"/>
      <c r="R47" s="6"/>
      <c r="S47" s="6"/>
      <c r="T47" s="6"/>
    </row>
    <row r="48" spans="2:20" ht="16.5">
      <c r="B48" s="6"/>
      <c r="C48" s="6"/>
      <c r="D48" s="6"/>
      <c r="E48" s="6"/>
      <c r="F48" s="6"/>
      <c r="G48" s="6"/>
      <c r="H48" s="6"/>
      <c r="I48" s="6"/>
      <c r="J48" s="6"/>
      <c r="K48" s="6"/>
      <c r="L48" s="6"/>
      <c r="M48" s="6"/>
      <c r="N48" s="6"/>
      <c r="O48" s="6"/>
      <c r="P48" s="6"/>
      <c r="Q48" s="6"/>
      <c r="R48" s="6"/>
      <c r="S48" s="6"/>
      <c r="T48" s="6"/>
    </row>
    <row r="49" spans="2:20" ht="16.5">
      <c r="B49" s="6"/>
      <c r="C49" s="6"/>
      <c r="D49" s="6"/>
      <c r="E49" s="6"/>
      <c r="F49" s="6"/>
      <c r="G49" s="6"/>
      <c r="H49" s="6"/>
      <c r="I49" s="6"/>
      <c r="J49" s="6"/>
      <c r="K49" s="6"/>
      <c r="L49" s="6"/>
      <c r="M49" s="6"/>
      <c r="N49" s="6"/>
      <c r="O49" s="6"/>
      <c r="P49" s="6"/>
      <c r="Q49" s="6"/>
      <c r="R49" s="6"/>
      <c r="S49" s="6"/>
      <c r="T49" s="6"/>
    </row>
    <row r="50" spans="2:20" ht="16.5">
      <c r="B50" s="6"/>
      <c r="C50" s="6"/>
      <c r="D50" s="6"/>
      <c r="E50" s="6"/>
      <c r="F50" s="6"/>
      <c r="G50" s="6"/>
      <c r="H50" s="6"/>
      <c r="I50" s="6"/>
      <c r="J50" s="6"/>
      <c r="K50" s="6"/>
      <c r="L50" s="6"/>
      <c r="M50" s="6"/>
      <c r="N50" s="6"/>
      <c r="O50" s="6"/>
      <c r="P50" s="6"/>
      <c r="Q50" s="6"/>
      <c r="R50" s="6"/>
      <c r="S50" s="6"/>
      <c r="T50" s="6"/>
    </row>
    <row r="51" spans="2:20" ht="16.5">
      <c r="B51" s="6"/>
      <c r="C51" s="6"/>
      <c r="D51" s="6"/>
      <c r="E51" s="6"/>
      <c r="F51" s="6"/>
      <c r="G51" s="6"/>
      <c r="H51" s="6"/>
      <c r="I51" s="6"/>
      <c r="J51" s="6"/>
      <c r="K51" s="6"/>
      <c r="L51" s="6"/>
      <c r="M51" s="6"/>
      <c r="N51" s="6"/>
      <c r="O51" s="6"/>
      <c r="P51" s="6"/>
      <c r="Q51" s="6"/>
      <c r="R51" s="6"/>
      <c r="S51" s="6"/>
      <c r="T51" s="6"/>
    </row>
    <row r="52" spans="2:20" ht="16.5">
      <c r="B52" s="6"/>
      <c r="C52" s="6"/>
      <c r="D52" s="6"/>
      <c r="E52" s="6"/>
      <c r="F52" s="6"/>
      <c r="G52" s="6"/>
      <c r="H52" s="6"/>
      <c r="I52" s="6"/>
      <c r="J52" s="6"/>
      <c r="K52" s="6"/>
      <c r="L52" s="6"/>
      <c r="M52" s="6"/>
      <c r="N52" s="6"/>
      <c r="O52" s="6"/>
      <c r="P52" s="6"/>
      <c r="Q52" s="6"/>
      <c r="R52" s="6"/>
      <c r="S52" s="6"/>
      <c r="T52" s="6"/>
    </row>
    <row r="53" spans="2:20" ht="16.5">
      <c r="B53" s="6"/>
      <c r="C53" s="6"/>
      <c r="D53" s="6"/>
      <c r="E53" s="6"/>
      <c r="F53" s="6"/>
      <c r="G53" s="6"/>
      <c r="H53" s="6"/>
      <c r="I53" s="6"/>
      <c r="J53" s="6"/>
      <c r="K53" s="6"/>
      <c r="L53" s="6"/>
      <c r="M53" s="6"/>
      <c r="N53" s="6"/>
      <c r="O53" s="6"/>
      <c r="P53" s="6"/>
      <c r="Q53" s="6"/>
      <c r="R53" s="6"/>
      <c r="S53" s="6"/>
      <c r="T53" s="6"/>
    </row>
    <row r="54" spans="2:20" ht="16.5">
      <c r="B54" s="6"/>
      <c r="C54" s="6"/>
      <c r="D54" s="6"/>
      <c r="E54" s="6"/>
      <c r="F54" s="6"/>
      <c r="G54" s="6"/>
      <c r="H54" s="6"/>
      <c r="I54" s="6"/>
      <c r="J54" s="6"/>
      <c r="K54" s="6"/>
      <c r="L54" s="6"/>
      <c r="M54" s="6"/>
      <c r="N54" s="6"/>
      <c r="O54" s="6"/>
      <c r="P54" s="6"/>
      <c r="Q54" s="6"/>
      <c r="R54" s="6"/>
      <c r="S54" s="6"/>
      <c r="T54" s="6"/>
    </row>
    <row r="55" spans="2:20" ht="16.5">
      <c r="B55" s="6"/>
      <c r="C55" s="6"/>
      <c r="D55" s="6"/>
      <c r="E55" s="6"/>
      <c r="F55" s="6"/>
      <c r="G55" s="6"/>
      <c r="H55" s="6"/>
      <c r="I55" s="6"/>
      <c r="J55" s="6"/>
      <c r="K55" s="6"/>
      <c r="L55" s="6"/>
      <c r="M55" s="6"/>
      <c r="N55" s="6"/>
      <c r="O55" s="6"/>
      <c r="P55" s="6"/>
      <c r="Q55" s="6"/>
      <c r="R55" s="6"/>
      <c r="S55" s="6"/>
      <c r="T55" s="6"/>
    </row>
    <row r="56" spans="2:20" ht="16.5">
      <c r="B56" s="6"/>
      <c r="C56" s="6"/>
      <c r="D56" s="6"/>
      <c r="E56" s="6"/>
      <c r="F56" s="6"/>
      <c r="G56" s="6"/>
      <c r="H56" s="6"/>
      <c r="I56" s="6"/>
      <c r="J56" s="6"/>
      <c r="K56" s="6"/>
      <c r="L56" s="6"/>
      <c r="M56" s="6"/>
      <c r="N56" s="6"/>
      <c r="O56" s="6"/>
      <c r="P56" s="6"/>
      <c r="Q56" s="6"/>
      <c r="R56" s="6"/>
      <c r="S56" s="6"/>
      <c r="T56" s="6"/>
    </row>
    <row r="57" spans="2:20" ht="16.5">
      <c r="B57" s="6"/>
      <c r="C57" s="6"/>
      <c r="D57" s="6"/>
      <c r="E57" s="6"/>
      <c r="F57" s="6"/>
      <c r="G57" s="6"/>
      <c r="H57" s="6"/>
      <c r="I57" s="6"/>
      <c r="J57" s="6"/>
      <c r="K57" s="6"/>
      <c r="L57" s="6"/>
      <c r="M57" s="6"/>
      <c r="N57" s="6"/>
      <c r="O57" s="6"/>
      <c r="P57" s="6"/>
      <c r="Q57" s="6"/>
      <c r="R57" s="6"/>
      <c r="S57" s="6"/>
      <c r="T57" s="6"/>
    </row>
    <row r="58" spans="2:20" ht="16.5">
      <c r="B58" s="6"/>
      <c r="C58" s="6"/>
      <c r="D58" s="6"/>
      <c r="E58" s="6"/>
      <c r="F58" s="6"/>
      <c r="G58" s="6"/>
      <c r="H58" s="6"/>
      <c r="I58" s="6"/>
      <c r="J58" s="6"/>
      <c r="K58" s="6"/>
      <c r="L58" s="6"/>
      <c r="M58" s="6"/>
      <c r="N58" s="6"/>
      <c r="O58" s="6"/>
      <c r="P58" s="6"/>
      <c r="Q58" s="6"/>
      <c r="R58" s="6"/>
      <c r="S58" s="6"/>
      <c r="T58" s="6"/>
    </row>
    <row r="59" spans="2:20" ht="16.5">
      <c r="B59" s="6"/>
      <c r="C59" s="6"/>
      <c r="D59" s="6"/>
      <c r="E59" s="6"/>
      <c r="F59" s="6"/>
      <c r="G59" s="6"/>
      <c r="H59" s="6"/>
      <c r="I59" s="6"/>
      <c r="J59" s="6"/>
      <c r="K59" s="6"/>
      <c r="L59" s="6"/>
      <c r="M59" s="6"/>
      <c r="N59" s="6"/>
      <c r="O59" s="6"/>
      <c r="P59" s="6"/>
      <c r="Q59" s="6"/>
      <c r="R59" s="6"/>
      <c r="S59" s="6"/>
      <c r="T59" s="6"/>
    </row>
    <row r="60" spans="2:20" ht="16.5">
      <c r="B60" s="6"/>
      <c r="C60" s="6"/>
      <c r="D60" s="6"/>
      <c r="E60" s="6"/>
      <c r="F60" s="6"/>
      <c r="G60" s="6"/>
      <c r="H60" s="6"/>
      <c r="I60" s="6"/>
      <c r="J60" s="6"/>
      <c r="K60" s="6"/>
      <c r="L60" s="6"/>
      <c r="M60" s="6"/>
      <c r="N60" s="6"/>
      <c r="O60" s="6"/>
      <c r="P60" s="6"/>
      <c r="Q60" s="6"/>
      <c r="R60" s="6"/>
      <c r="S60" s="6"/>
      <c r="T60" s="6"/>
    </row>
    <row r="61" spans="2:20" ht="16.5">
      <c r="B61" s="6"/>
      <c r="C61" s="6"/>
      <c r="D61" s="6"/>
      <c r="E61" s="6"/>
      <c r="F61" s="6"/>
      <c r="G61" s="6"/>
      <c r="H61" s="6"/>
      <c r="I61" s="6"/>
      <c r="J61" s="6"/>
      <c r="K61" s="6"/>
      <c r="L61" s="6"/>
      <c r="M61" s="6"/>
      <c r="N61" s="6"/>
      <c r="O61" s="6"/>
      <c r="P61" s="6"/>
      <c r="Q61" s="6"/>
      <c r="R61" s="6"/>
      <c r="S61" s="6"/>
      <c r="T61" s="6"/>
    </row>
    <row r="62" spans="2:20" ht="16.5">
      <c r="B62" s="6"/>
      <c r="C62" s="6"/>
      <c r="D62" s="6"/>
      <c r="E62" s="6"/>
      <c r="F62" s="6"/>
      <c r="G62" s="6"/>
      <c r="H62" s="6"/>
      <c r="I62" s="6"/>
      <c r="J62" s="6"/>
      <c r="K62" s="6"/>
      <c r="L62" s="6"/>
      <c r="M62" s="6"/>
      <c r="N62" s="6"/>
      <c r="O62" s="6"/>
      <c r="P62" s="6"/>
      <c r="Q62" s="6"/>
      <c r="R62" s="6"/>
      <c r="S62" s="6"/>
      <c r="T62" s="6"/>
    </row>
    <row r="63" spans="2:20" ht="16.5">
      <c r="B63" s="6"/>
      <c r="C63" s="6"/>
      <c r="D63" s="6"/>
      <c r="E63" s="6"/>
      <c r="F63" s="6"/>
      <c r="G63" s="6"/>
      <c r="H63" s="6"/>
      <c r="I63" s="6"/>
      <c r="J63" s="6"/>
      <c r="K63" s="6"/>
      <c r="L63" s="6"/>
      <c r="M63" s="6"/>
      <c r="N63" s="6"/>
      <c r="O63" s="6"/>
      <c r="P63" s="6"/>
      <c r="Q63" s="6"/>
      <c r="R63" s="6"/>
      <c r="S63" s="6"/>
      <c r="T63" s="6"/>
    </row>
    <row r="64" spans="2:20" ht="16.5">
      <c r="B64" s="6"/>
      <c r="C64" s="6"/>
      <c r="D64" s="6"/>
      <c r="E64" s="6"/>
      <c r="F64" s="6"/>
      <c r="G64" s="6"/>
      <c r="H64" s="6"/>
      <c r="I64" s="6"/>
      <c r="J64" s="6"/>
      <c r="K64" s="6"/>
      <c r="L64" s="6"/>
      <c r="M64" s="6"/>
      <c r="N64" s="6"/>
      <c r="O64" s="6"/>
      <c r="P64" s="6"/>
      <c r="Q64" s="6"/>
      <c r="R64" s="6"/>
      <c r="S64" s="6"/>
      <c r="T64" s="6"/>
    </row>
    <row r="65" spans="2:20" ht="16.5">
      <c r="B65" s="6"/>
      <c r="C65" s="6"/>
      <c r="D65" s="6"/>
      <c r="E65" s="6"/>
      <c r="F65" s="6"/>
      <c r="G65" s="6"/>
      <c r="H65" s="6"/>
      <c r="I65" s="6"/>
      <c r="J65" s="6"/>
      <c r="K65" s="6"/>
      <c r="L65" s="6"/>
      <c r="M65" s="6"/>
      <c r="N65" s="6"/>
      <c r="O65" s="6"/>
      <c r="P65" s="6"/>
      <c r="Q65" s="6"/>
      <c r="R65" s="6"/>
      <c r="S65" s="6"/>
      <c r="T65" s="6"/>
    </row>
    <row r="66" spans="2:20" ht="16.5">
      <c r="B66" s="6"/>
      <c r="C66" s="6"/>
      <c r="D66" s="6"/>
      <c r="E66" s="6"/>
      <c r="F66" s="6"/>
      <c r="G66" s="6"/>
      <c r="H66" s="6"/>
      <c r="I66" s="6"/>
      <c r="J66" s="6"/>
      <c r="K66" s="6"/>
      <c r="L66" s="6"/>
      <c r="M66" s="6"/>
      <c r="N66" s="6"/>
      <c r="O66" s="6"/>
      <c r="P66" s="6"/>
      <c r="Q66" s="6"/>
      <c r="R66" s="6"/>
      <c r="S66" s="6"/>
      <c r="T66" s="6"/>
    </row>
    <row r="67" spans="2:20" ht="16.5">
      <c r="B67" s="6"/>
      <c r="C67" s="6"/>
      <c r="D67" s="6"/>
      <c r="E67" s="6"/>
      <c r="F67" s="6"/>
      <c r="G67" s="6"/>
      <c r="H67" s="6"/>
      <c r="I67" s="6"/>
      <c r="J67" s="6"/>
      <c r="K67" s="6"/>
      <c r="L67" s="6"/>
      <c r="M67" s="6"/>
      <c r="N67" s="6"/>
      <c r="O67" s="6"/>
      <c r="P67" s="6"/>
      <c r="Q67" s="6"/>
      <c r="R67" s="6"/>
      <c r="S67" s="6"/>
      <c r="T67" s="6"/>
    </row>
    <row r="68" spans="2:20" ht="16.5">
      <c r="B68" s="6"/>
      <c r="C68" s="6"/>
      <c r="D68" s="6"/>
      <c r="E68" s="6"/>
      <c r="F68" s="6"/>
      <c r="G68" s="6"/>
      <c r="H68" s="6"/>
      <c r="I68" s="6"/>
      <c r="J68" s="6"/>
      <c r="K68" s="6"/>
      <c r="L68" s="6"/>
      <c r="M68" s="6"/>
      <c r="N68" s="6"/>
      <c r="O68" s="6"/>
      <c r="P68" s="6"/>
      <c r="Q68" s="6"/>
      <c r="R68" s="6"/>
      <c r="S68" s="6"/>
      <c r="T68" s="6"/>
    </row>
    <row r="69" spans="2:20" ht="16.5">
      <c r="B69" s="6"/>
      <c r="C69" s="6"/>
      <c r="D69" s="6"/>
      <c r="E69" s="6"/>
      <c r="F69" s="6"/>
      <c r="G69" s="6"/>
      <c r="H69" s="6"/>
      <c r="I69" s="6"/>
      <c r="J69" s="6"/>
      <c r="K69" s="6"/>
      <c r="L69" s="6"/>
      <c r="M69" s="6"/>
      <c r="N69" s="6"/>
      <c r="O69" s="6"/>
      <c r="P69" s="6"/>
      <c r="Q69" s="6"/>
      <c r="R69" s="6"/>
      <c r="S69" s="6"/>
      <c r="T69" s="6"/>
    </row>
    <row r="70" spans="2:20" ht="16.5">
      <c r="B70" s="6"/>
      <c r="C70" s="6"/>
      <c r="D70" s="6"/>
      <c r="E70" s="6"/>
      <c r="F70" s="6"/>
      <c r="G70" s="6"/>
      <c r="H70" s="6"/>
      <c r="I70" s="6"/>
      <c r="J70" s="6"/>
      <c r="K70" s="6"/>
      <c r="L70" s="6"/>
      <c r="M70" s="6"/>
      <c r="N70" s="6"/>
      <c r="O70" s="6"/>
      <c r="P70" s="6"/>
      <c r="Q70" s="6"/>
      <c r="R70" s="6"/>
      <c r="S70" s="6"/>
      <c r="T70" s="6"/>
    </row>
    <row r="71" spans="2:20" ht="16.5">
      <c r="B71" s="6"/>
      <c r="C71" s="6"/>
      <c r="D71" s="6"/>
      <c r="E71" s="6"/>
      <c r="F71" s="6"/>
      <c r="G71" s="6"/>
      <c r="H71" s="6"/>
      <c r="I71" s="6"/>
      <c r="J71" s="6"/>
      <c r="K71" s="6"/>
      <c r="L71" s="6"/>
      <c r="M71" s="6"/>
      <c r="N71" s="6"/>
      <c r="O71" s="6"/>
      <c r="P71" s="6"/>
      <c r="Q71" s="6"/>
      <c r="R71" s="6"/>
      <c r="S71" s="6"/>
      <c r="T71" s="6"/>
    </row>
    <row r="72" spans="2:20" ht="16.5">
      <c r="B72" s="6"/>
      <c r="C72" s="6"/>
      <c r="D72" s="6"/>
      <c r="E72" s="6"/>
      <c r="F72" s="6"/>
      <c r="G72" s="6"/>
      <c r="H72" s="6"/>
      <c r="I72" s="6"/>
      <c r="J72" s="6"/>
      <c r="K72" s="6"/>
      <c r="L72" s="6"/>
      <c r="M72" s="6"/>
      <c r="N72" s="6"/>
      <c r="O72" s="6"/>
      <c r="P72" s="6"/>
      <c r="Q72" s="6"/>
      <c r="R72" s="6"/>
      <c r="S72" s="6"/>
      <c r="T72" s="6"/>
    </row>
    <row r="73" spans="2:20" ht="16.5">
      <c r="B73" s="6"/>
      <c r="C73" s="6"/>
      <c r="D73" s="6"/>
      <c r="E73" s="6"/>
      <c r="F73" s="6"/>
      <c r="G73" s="6"/>
      <c r="H73" s="6"/>
      <c r="I73" s="6"/>
      <c r="J73" s="6"/>
      <c r="K73" s="6"/>
      <c r="L73" s="6"/>
      <c r="M73" s="6"/>
      <c r="N73" s="6"/>
      <c r="O73" s="6"/>
      <c r="P73" s="6"/>
      <c r="Q73" s="6"/>
      <c r="R73" s="6"/>
      <c r="S73" s="6"/>
      <c r="T73" s="6"/>
    </row>
    <row r="74" spans="2:20" ht="16.5">
      <c r="B74" s="6"/>
      <c r="C74" s="6"/>
      <c r="D74" s="6"/>
      <c r="E74" s="6"/>
      <c r="F74" s="6"/>
      <c r="G74" s="6"/>
      <c r="H74" s="6"/>
      <c r="I74" s="6"/>
      <c r="J74" s="6"/>
      <c r="K74" s="6"/>
      <c r="L74" s="6"/>
      <c r="M74" s="6"/>
      <c r="N74" s="6"/>
      <c r="O74" s="6"/>
      <c r="P74" s="6"/>
      <c r="Q74" s="6"/>
      <c r="R74" s="6"/>
      <c r="S74" s="6"/>
      <c r="T74" s="6"/>
    </row>
    <row r="75" spans="2:20" ht="16.5">
      <c r="B75" s="6"/>
      <c r="C75" s="6"/>
      <c r="D75" s="6"/>
      <c r="E75" s="6"/>
      <c r="F75" s="6"/>
      <c r="G75" s="6"/>
      <c r="H75" s="6"/>
      <c r="I75" s="6"/>
      <c r="J75" s="6"/>
      <c r="K75" s="6"/>
      <c r="L75" s="6"/>
      <c r="M75" s="6"/>
      <c r="N75" s="6"/>
      <c r="O75" s="6"/>
      <c r="P75" s="6"/>
      <c r="Q75" s="6"/>
      <c r="R75" s="6"/>
      <c r="S75" s="6"/>
      <c r="T75" s="6"/>
    </row>
    <row r="76" spans="2:20" ht="16.5">
      <c r="B76" s="6"/>
      <c r="C76" s="6"/>
      <c r="D76" s="6"/>
      <c r="E76" s="6"/>
      <c r="F76" s="6"/>
      <c r="G76" s="6"/>
      <c r="H76" s="6"/>
      <c r="I76" s="6"/>
      <c r="J76" s="6"/>
      <c r="K76" s="6"/>
      <c r="L76" s="6"/>
      <c r="M76" s="6"/>
      <c r="N76" s="6"/>
      <c r="O76" s="6"/>
      <c r="P76" s="6"/>
      <c r="Q76" s="6"/>
      <c r="R76" s="6"/>
      <c r="S76" s="6"/>
      <c r="T76" s="6"/>
    </row>
    <row r="77" spans="2:20" ht="16.5">
      <c r="B77" s="6"/>
      <c r="C77" s="6"/>
      <c r="D77" s="6"/>
      <c r="E77" s="6"/>
      <c r="F77" s="6"/>
      <c r="G77" s="6"/>
      <c r="H77" s="6"/>
      <c r="I77" s="6"/>
      <c r="J77" s="6"/>
      <c r="K77" s="6"/>
      <c r="L77" s="6"/>
      <c r="M77" s="6"/>
      <c r="N77" s="6"/>
      <c r="O77" s="6"/>
      <c r="P77" s="6"/>
      <c r="Q77" s="6"/>
      <c r="R77" s="6"/>
      <c r="S77" s="6"/>
      <c r="T77" s="6"/>
    </row>
    <row r="78" spans="2:20" ht="16.5">
      <c r="B78" s="6"/>
      <c r="C78" s="6"/>
      <c r="D78" s="6"/>
      <c r="E78" s="6"/>
      <c r="F78" s="6"/>
      <c r="G78" s="6"/>
      <c r="H78" s="6"/>
      <c r="I78" s="6"/>
      <c r="J78" s="6"/>
      <c r="K78" s="6"/>
      <c r="L78" s="6"/>
      <c r="M78" s="6"/>
      <c r="N78" s="6"/>
      <c r="O78" s="6"/>
      <c r="P78" s="6"/>
      <c r="Q78" s="6"/>
      <c r="R78" s="6"/>
      <c r="S78" s="6"/>
      <c r="T78" s="6"/>
    </row>
    <row r="79" spans="2:20" ht="16.5">
      <c r="B79" s="6"/>
      <c r="C79" s="6"/>
      <c r="D79" s="6"/>
      <c r="E79" s="6"/>
      <c r="F79" s="6"/>
      <c r="G79" s="6"/>
      <c r="H79" s="6"/>
      <c r="I79" s="6"/>
      <c r="J79" s="6"/>
      <c r="K79" s="6"/>
      <c r="L79" s="6"/>
      <c r="M79" s="6"/>
      <c r="N79" s="6"/>
      <c r="O79" s="6"/>
      <c r="P79" s="6"/>
      <c r="Q79" s="6"/>
      <c r="R79" s="6"/>
      <c r="S79" s="6"/>
      <c r="T79" s="6"/>
    </row>
    <row r="80" spans="2:20" ht="16.5">
      <c r="B80" s="6"/>
      <c r="C80" s="6"/>
      <c r="D80" s="6"/>
      <c r="E80" s="6"/>
      <c r="F80" s="6"/>
      <c r="G80" s="6"/>
      <c r="H80" s="6"/>
      <c r="I80" s="6"/>
      <c r="J80" s="6"/>
      <c r="K80" s="6"/>
      <c r="L80" s="6"/>
      <c r="M80" s="6"/>
      <c r="N80" s="6"/>
      <c r="O80" s="6"/>
      <c r="P80" s="6"/>
      <c r="Q80" s="6"/>
      <c r="R80" s="6"/>
      <c r="S80" s="6"/>
      <c r="T80" s="6"/>
    </row>
    <row r="81" spans="2:20" ht="16.5">
      <c r="B81" s="6"/>
      <c r="C81" s="6"/>
      <c r="D81" s="6"/>
      <c r="E81" s="6"/>
      <c r="F81" s="6"/>
      <c r="G81" s="6"/>
      <c r="H81" s="6"/>
      <c r="I81" s="6"/>
      <c r="J81" s="6"/>
      <c r="K81" s="6"/>
      <c r="L81" s="6"/>
      <c r="M81" s="6"/>
      <c r="N81" s="6"/>
      <c r="O81" s="6"/>
      <c r="P81" s="6"/>
      <c r="Q81" s="6"/>
      <c r="R81" s="6"/>
      <c r="S81" s="6"/>
      <c r="T81" s="6"/>
    </row>
    <row r="82" spans="2:20" ht="16.5">
      <c r="B82" s="6"/>
      <c r="C82" s="6"/>
      <c r="D82" s="6"/>
      <c r="E82" s="6"/>
      <c r="F82" s="6"/>
      <c r="G82" s="6"/>
      <c r="H82" s="6"/>
      <c r="I82" s="6"/>
      <c r="J82" s="6"/>
      <c r="K82" s="6"/>
      <c r="L82" s="6"/>
      <c r="M82" s="6"/>
      <c r="N82" s="6"/>
      <c r="O82" s="6"/>
      <c r="P82" s="6"/>
      <c r="Q82" s="6"/>
      <c r="R82" s="6"/>
      <c r="S82" s="6"/>
      <c r="T82" s="6"/>
    </row>
    <row r="83" spans="2:20" ht="16.5">
      <c r="B83" s="6"/>
      <c r="C83" s="6"/>
      <c r="D83" s="6"/>
      <c r="E83" s="6"/>
      <c r="F83" s="6"/>
      <c r="G83" s="6"/>
      <c r="H83" s="6"/>
      <c r="I83" s="6"/>
      <c r="J83" s="6"/>
      <c r="K83" s="6"/>
      <c r="L83" s="6"/>
      <c r="M83" s="6"/>
      <c r="N83" s="6"/>
      <c r="O83" s="6"/>
      <c r="P83" s="6"/>
      <c r="Q83" s="6"/>
      <c r="R83" s="6"/>
      <c r="S83" s="6"/>
      <c r="T83" s="6"/>
    </row>
    <row r="84" spans="2:20" ht="16.5">
      <c r="B84" s="6"/>
      <c r="C84" s="6"/>
      <c r="D84" s="6"/>
      <c r="E84" s="6"/>
      <c r="F84" s="6"/>
      <c r="G84" s="6"/>
      <c r="H84" s="6"/>
      <c r="I84" s="6"/>
      <c r="J84" s="6"/>
      <c r="K84" s="6"/>
      <c r="L84" s="6"/>
      <c r="M84" s="6"/>
      <c r="N84" s="6"/>
      <c r="O84" s="6"/>
      <c r="P84" s="6"/>
      <c r="Q84" s="6"/>
      <c r="R84" s="6"/>
      <c r="S84" s="6"/>
      <c r="T84" s="6"/>
    </row>
    <row r="85" spans="2:20" ht="16.5">
      <c r="B85" s="6"/>
      <c r="C85" s="6"/>
      <c r="D85" s="6"/>
      <c r="E85" s="6"/>
      <c r="F85" s="6"/>
      <c r="G85" s="6"/>
      <c r="H85" s="6"/>
      <c r="I85" s="6"/>
      <c r="J85" s="6"/>
      <c r="K85" s="6"/>
      <c r="L85" s="6"/>
      <c r="M85" s="6"/>
      <c r="N85" s="6"/>
      <c r="O85" s="6"/>
      <c r="P85" s="6"/>
      <c r="Q85" s="6"/>
      <c r="R85" s="6"/>
      <c r="S85" s="6"/>
      <c r="T85" s="6"/>
    </row>
    <row r="86" spans="2:20" ht="16.5">
      <c r="B86" s="6"/>
      <c r="C86" s="6"/>
      <c r="D86" s="6"/>
      <c r="E86" s="6"/>
      <c r="F86" s="6"/>
      <c r="G86" s="6"/>
      <c r="H86" s="6"/>
      <c r="I86" s="6"/>
      <c r="J86" s="6"/>
      <c r="K86" s="6"/>
      <c r="L86" s="6"/>
      <c r="M86" s="6"/>
      <c r="N86" s="6"/>
      <c r="O86" s="6"/>
      <c r="P86" s="6"/>
      <c r="Q86" s="6"/>
      <c r="R86" s="6"/>
      <c r="S86" s="6"/>
      <c r="T86" s="6"/>
    </row>
    <row r="87" spans="2:20" ht="16.5">
      <c r="B87" s="6"/>
      <c r="C87" s="6"/>
      <c r="D87" s="6"/>
      <c r="E87" s="6"/>
      <c r="F87" s="6"/>
      <c r="G87" s="6"/>
      <c r="H87" s="6"/>
      <c r="I87" s="6"/>
      <c r="J87" s="6"/>
      <c r="K87" s="6"/>
      <c r="L87" s="6"/>
      <c r="M87" s="6"/>
      <c r="N87" s="6"/>
      <c r="O87" s="6"/>
      <c r="P87" s="6"/>
      <c r="Q87" s="6"/>
      <c r="R87" s="6"/>
      <c r="S87" s="6"/>
      <c r="T87" s="6"/>
    </row>
    <row r="88" spans="2:20" ht="16.5">
      <c r="B88" s="6"/>
      <c r="C88" s="6"/>
      <c r="D88" s="6"/>
      <c r="E88" s="6"/>
      <c r="F88" s="6"/>
      <c r="G88" s="6"/>
      <c r="H88" s="6"/>
      <c r="I88" s="6"/>
      <c r="J88" s="6"/>
      <c r="K88" s="6"/>
      <c r="L88" s="6"/>
      <c r="M88" s="6"/>
      <c r="N88" s="6"/>
      <c r="O88" s="6"/>
      <c r="P88" s="6"/>
      <c r="Q88" s="6"/>
      <c r="R88" s="6"/>
      <c r="S88" s="6"/>
      <c r="T88" s="6"/>
    </row>
    <row r="89" spans="2:20" ht="16.5">
      <c r="B89" s="6"/>
      <c r="C89" s="6"/>
      <c r="D89" s="6"/>
      <c r="E89" s="6"/>
      <c r="F89" s="6"/>
      <c r="G89" s="6"/>
      <c r="H89" s="6"/>
      <c r="I89" s="6"/>
      <c r="J89" s="6"/>
      <c r="K89" s="6"/>
      <c r="L89" s="6"/>
      <c r="M89" s="6"/>
      <c r="N89" s="6"/>
      <c r="O89" s="6"/>
      <c r="P89" s="6"/>
      <c r="Q89" s="6"/>
      <c r="R89" s="6"/>
      <c r="S89" s="6"/>
      <c r="T89" s="6"/>
    </row>
    <row r="90" spans="2:20" ht="16.5">
      <c r="B90" s="6"/>
      <c r="C90" s="6"/>
      <c r="D90" s="6"/>
      <c r="E90" s="6"/>
      <c r="F90" s="6"/>
      <c r="G90" s="6"/>
      <c r="H90" s="6"/>
      <c r="I90" s="6"/>
      <c r="J90" s="6"/>
      <c r="K90" s="6"/>
      <c r="L90" s="6"/>
      <c r="M90" s="6"/>
      <c r="N90" s="6"/>
      <c r="O90" s="6"/>
      <c r="P90" s="6"/>
      <c r="Q90" s="6"/>
      <c r="R90" s="6"/>
      <c r="S90" s="6"/>
      <c r="T90" s="6"/>
    </row>
    <row r="91" spans="2:20" ht="16.5">
      <c r="B91" s="6"/>
      <c r="C91" s="6"/>
      <c r="D91" s="6"/>
      <c r="E91" s="6"/>
      <c r="F91" s="6"/>
      <c r="G91" s="6"/>
      <c r="H91" s="6"/>
      <c r="I91" s="6"/>
      <c r="J91" s="6"/>
      <c r="K91" s="6"/>
      <c r="L91" s="6"/>
      <c r="M91" s="6"/>
      <c r="N91" s="6"/>
      <c r="O91" s="6"/>
      <c r="P91" s="6"/>
      <c r="Q91" s="6"/>
      <c r="R91" s="6"/>
      <c r="S91" s="6"/>
      <c r="T91" s="6"/>
    </row>
    <row r="92" spans="2:20" ht="16.5">
      <c r="B92" s="6"/>
      <c r="C92" s="6"/>
      <c r="D92" s="6"/>
      <c r="E92" s="6"/>
      <c r="F92" s="6"/>
      <c r="G92" s="6"/>
      <c r="H92" s="6"/>
      <c r="I92" s="6"/>
      <c r="J92" s="6"/>
      <c r="K92" s="6"/>
      <c r="L92" s="6"/>
      <c r="M92" s="6"/>
      <c r="N92" s="6"/>
      <c r="O92" s="6"/>
      <c r="P92" s="6"/>
      <c r="Q92" s="6"/>
      <c r="R92" s="6"/>
      <c r="S92" s="6"/>
      <c r="T92" s="6"/>
    </row>
    <row r="93" spans="2:20" ht="16.5">
      <c r="B93" s="6"/>
      <c r="C93" s="6"/>
      <c r="D93" s="6"/>
      <c r="E93" s="6"/>
      <c r="F93" s="6"/>
      <c r="G93" s="6"/>
      <c r="H93" s="6"/>
      <c r="I93" s="6"/>
      <c r="J93" s="6"/>
      <c r="K93" s="6"/>
      <c r="L93" s="6"/>
      <c r="M93" s="6"/>
      <c r="N93" s="6"/>
      <c r="O93" s="6"/>
      <c r="P93" s="6"/>
      <c r="Q93" s="6"/>
      <c r="R93" s="6"/>
      <c r="S93" s="6"/>
      <c r="T93" s="6"/>
    </row>
    <row r="94" spans="2:20" ht="16.5">
      <c r="B94" s="6"/>
      <c r="C94" s="6"/>
      <c r="D94" s="6"/>
      <c r="E94" s="6"/>
      <c r="F94" s="6"/>
      <c r="G94" s="6"/>
      <c r="H94" s="6"/>
      <c r="I94" s="6"/>
      <c r="J94" s="6"/>
      <c r="K94" s="6"/>
      <c r="L94" s="6"/>
      <c r="M94" s="6"/>
      <c r="N94" s="6"/>
      <c r="O94" s="6"/>
      <c r="P94" s="6"/>
      <c r="Q94" s="6"/>
      <c r="R94" s="6"/>
      <c r="S94" s="6"/>
      <c r="T94" s="6"/>
    </row>
    <row r="95" spans="2:20" ht="16.5">
      <c r="B95" s="6"/>
      <c r="C95" s="6"/>
      <c r="D95" s="6"/>
      <c r="E95" s="6"/>
      <c r="F95" s="6"/>
      <c r="G95" s="6"/>
      <c r="H95" s="6"/>
      <c r="I95" s="6"/>
      <c r="J95" s="6"/>
      <c r="K95" s="6"/>
      <c r="L95" s="6"/>
      <c r="M95" s="6"/>
      <c r="N95" s="6"/>
      <c r="O95" s="6"/>
      <c r="P95" s="6"/>
      <c r="Q95" s="6"/>
      <c r="R95" s="6"/>
      <c r="S95" s="6"/>
      <c r="T95" s="6"/>
    </row>
    <row r="96" spans="2:20" ht="16.5">
      <c r="B96" s="6"/>
      <c r="C96" s="6"/>
      <c r="D96" s="6"/>
      <c r="E96" s="6"/>
      <c r="F96" s="6"/>
      <c r="G96" s="6"/>
      <c r="H96" s="6"/>
      <c r="I96" s="6"/>
      <c r="J96" s="6"/>
      <c r="K96" s="6"/>
      <c r="L96" s="6"/>
      <c r="M96" s="6"/>
      <c r="N96" s="6"/>
      <c r="O96" s="6"/>
      <c r="P96" s="6"/>
      <c r="Q96" s="6"/>
      <c r="R96" s="6"/>
      <c r="S96" s="6"/>
      <c r="T96" s="6"/>
    </row>
    <row r="97" spans="2:20" ht="16.5">
      <c r="B97" s="6"/>
      <c r="C97" s="6"/>
      <c r="D97" s="6"/>
      <c r="E97" s="6"/>
      <c r="F97" s="6"/>
      <c r="G97" s="6"/>
      <c r="H97" s="6"/>
      <c r="I97" s="6"/>
      <c r="J97" s="6"/>
      <c r="K97" s="6"/>
      <c r="L97" s="6"/>
      <c r="M97" s="6"/>
      <c r="N97" s="6"/>
      <c r="O97" s="6"/>
      <c r="P97" s="6"/>
      <c r="Q97" s="6"/>
      <c r="R97" s="6"/>
      <c r="S97" s="6"/>
      <c r="T97" s="6"/>
    </row>
    <row r="98" spans="2:20" ht="16.5">
      <c r="B98" s="6"/>
      <c r="C98" s="6"/>
      <c r="D98" s="6"/>
      <c r="E98" s="6"/>
      <c r="F98" s="6"/>
      <c r="G98" s="6"/>
      <c r="H98" s="6"/>
      <c r="I98" s="6"/>
      <c r="J98" s="6"/>
      <c r="K98" s="6"/>
      <c r="L98" s="6"/>
      <c r="M98" s="6"/>
      <c r="N98" s="6"/>
      <c r="O98" s="6"/>
      <c r="P98" s="6"/>
      <c r="Q98" s="6"/>
      <c r="R98" s="6"/>
      <c r="S98" s="6"/>
      <c r="T98" s="6"/>
    </row>
    <row r="99" spans="2:20" ht="16.5">
      <c r="B99" s="6"/>
      <c r="C99" s="6"/>
      <c r="D99" s="6"/>
      <c r="E99" s="6"/>
      <c r="F99" s="6"/>
      <c r="G99" s="6"/>
      <c r="H99" s="6"/>
      <c r="I99" s="6"/>
      <c r="J99" s="6"/>
      <c r="K99" s="6"/>
      <c r="L99" s="6"/>
      <c r="M99" s="6"/>
      <c r="N99" s="6"/>
      <c r="O99" s="6"/>
      <c r="P99" s="6"/>
      <c r="Q99" s="6"/>
      <c r="R99" s="6"/>
      <c r="S99" s="6"/>
      <c r="T99" s="6"/>
    </row>
    <row r="100" spans="2:20" ht="16.5">
      <c r="B100" s="6"/>
      <c r="C100" s="6"/>
      <c r="D100" s="6"/>
      <c r="E100" s="6"/>
      <c r="F100" s="6"/>
      <c r="G100" s="6"/>
      <c r="H100" s="6"/>
      <c r="I100" s="6"/>
      <c r="J100" s="6"/>
      <c r="K100" s="6"/>
      <c r="L100" s="6"/>
      <c r="M100" s="6"/>
      <c r="N100" s="6"/>
      <c r="O100" s="6"/>
      <c r="P100" s="6"/>
      <c r="Q100" s="6"/>
      <c r="R100" s="6"/>
      <c r="S100" s="6"/>
      <c r="T100" s="6"/>
    </row>
    <row r="101" spans="2:20" ht="16.5">
      <c r="B101" s="6"/>
      <c r="C101" s="6"/>
      <c r="D101" s="6"/>
      <c r="E101" s="6"/>
      <c r="F101" s="6"/>
      <c r="G101" s="6"/>
      <c r="H101" s="6"/>
      <c r="I101" s="6"/>
      <c r="J101" s="6"/>
      <c r="K101" s="6"/>
      <c r="L101" s="6"/>
      <c r="M101" s="6"/>
      <c r="N101" s="6"/>
      <c r="O101" s="6"/>
      <c r="P101" s="6"/>
      <c r="Q101" s="6"/>
      <c r="R101" s="6"/>
      <c r="S101" s="6"/>
      <c r="T101" s="6"/>
    </row>
    <row r="102" spans="2:20" ht="16.5">
      <c r="B102" s="6"/>
      <c r="C102" s="6"/>
      <c r="D102" s="6"/>
      <c r="E102" s="6"/>
      <c r="F102" s="6"/>
      <c r="G102" s="6"/>
      <c r="H102" s="6"/>
      <c r="I102" s="6"/>
      <c r="J102" s="6"/>
      <c r="K102" s="6"/>
      <c r="L102" s="6"/>
      <c r="M102" s="6"/>
      <c r="N102" s="6"/>
      <c r="O102" s="6"/>
      <c r="P102" s="6"/>
      <c r="Q102" s="6"/>
      <c r="R102" s="6"/>
      <c r="S102" s="6"/>
      <c r="T102" s="6"/>
    </row>
    <row r="103" spans="2:20" ht="16.5">
      <c r="B103" s="6"/>
      <c r="C103" s="6"/>
      <c r="D103" s="6"/>
      <c r="E103" s="6"/>
      <c r="F103" s="6"/>
      <c r="G103" s="6"/>
      <c r="H103" s="6"/>
      <c r="I103" s="6"/>
      <c r="J103" s="6"/>
      <c r="K103" s="6"/>
      <c r="L103" s="6"/>
      <c r="M103" s="6"/>
      <c r="N103" s="6"/>
      <c r="O103" s="6"/>
      <c r="P103" s="6"/>
      <c r="Q103" s="6"/>
      <c r="R103" s="6"/>
      <c r="S103" s="6"/>
      <c r="T103" s="6"/>
    </row>
    <row r="104" spans="2:20" ht="16.5">
      <c r="B104" s="6"/>
      <c r="C104" s="6"/>
      <c r="D104" s="6"/>
      <c r="E104" s="6"/>
      <c r="F104" s="6"/>
      <c r="G104" s="6"/>
      <c r="H104" s="6"/>
      <c r="I104" s="6"/>
      <c r="J104" s="6"/>
      <c r="K104" s="6"/>
      <c r="L104" s="6"/>
      <c r="M104" s="6"/>
      <c r="N104" s="6"/>
      <c r="O104" s="6"/>
      <c r="P104" s="6"/>
      <c r="Q104" s="6"/>
      <c r="R104" s="6"/>
      <c r="S104" s="6"/>
      <c r="T104" s="6"/>
    </row>
    <row r="105" spans="2:20" ht="16.5">
      <c r="B105" s="6"/>
      <c r="C105" s="6"/>
      <c r="D105" s="6"/>
      <c r="E105" s="6"/>
      <c r="F105" s="6"/>
      <c r="G105" s="6"/>
      <c r="H105" s="6"/>
      <c r="I105" s="6"/>
      <c r="J105" s="6"/>
      <c r="K105" s="6"/>
      <c r="L105" s="6"/>
      <c r="M105" s="6"/>
      <c r="N105" s="6"/>
      <c r="O105" s="6"/>
      <c r="P105" s="6"/>
      <c r="Q105" s="6"/>
      <c r="R105" s="6"/>
      <c r="S105" s="6"/>
      <c r="T105" s="6"/>
    </row>
    <row r="106" spans="2:20" ht="16.5">
      <c r="B106" s="6"/>
      <c r="C106" s="6"/>
      <c r="D106" s="6"/>
      <c r="E106" s="6"/>
      <c r="F106" s="6"/>
      <c r="G106" s="6"/>
      <c r="H106" s="6"/>
      <c r="I106" s="6"/>
      <c r="J106" s="6"/>
      <c r="K106" s="6"/>
      <c r="L106" s="6"/>
      <c r="M106" s="6"/>
      <c r="N106" s="6"/>
      <c r="O106" s="6"/>
      <c r="P106" s="6"/>
      <c r="Q106" s="6"/>
      <c r="R106" s="6"/>
      <c r="S106" s="6"/>
      <c r="T106" s="6"/>
    </row>
    <row r="107" spans="2:20" ht="16.5">
      <c r="B107" s="6"/>
      <c r="C107" s="6"/>
      <c r="D107" s="6"/>
      <c r="E107" s="6"/>
      <c r="F107" s="6"/>
      <c r="G107" s="6"/>
      <c r="H107" s="6"/>
      <c r="I107" s="6"/>
      <c r="J107" s="6"/>
      <c r="K107" s="6"/>
      <c r="L107" s="6"/>
      <c r="M107" s="6"/>
      <c r="N107" s="6"/>
      <c r="O107" s="6"/>
      <c r="P107" s="6"/>
      <c r="Q107" s="6"/>
      <c r="R107" s="6"/>
      <c r="S107" s="6"/>
      <c r="T107" s="6"/>
    </row>
    <row r="108" spans="2:20" ht="16.5">
      <c r="B108" s="6"/>
      <c r="C108" s="6"/>
      <c r="D108" s="6"/>
      <c r="E108" s="6"/>
      <c r="F108" s="6"/>
      <c r="G108" s="6"/>
      <c r="H108" s="6"/>
      <c r="I108" s="6"/>
      <c r="J108" s="6"/>
      <c r="K108" s="6"/>
      <c r="L108" s="6"/>
      <c r="M108" s="6"/>
      <c r="N108" s="6"/>
      <c r="O108" s="6"/>
      <c r="P108" s="6"/>
      <c r="Q108" s="6"/>
      <c r="R108" s="6"/>
      <c r="S108" s="6"/>
      <c r="T108" s="6"/>
    </row>
    <row r="109" spans="2:20" ht="16.5">
      <c r="B109" s="6"/>
      <c r="C109" s="6"/>
      <c r="D109" s="6"/>
      <c r="E109" s="6"/>
      <c r="F109" s="6"/>
      <c r="G109" s="6"/>
      <c r="H109" s="6"/>
      <c r="I109" s="6"/>
      <c r="J109" s="6"/>
      <c r="K109" s="6"/>
      <c r="L109" s="6"/>
      <c r="M109" s="6"/>
      <c r="N109" s="6"/>
      <c r="O109" s="6"/>
      <c r="P109" s="6"/>
      <c r="Q109" s="6"/>
      <c r="R109" s="6"/>
      <c r="S109" s="6"/>
      <c r="T109" s="6"/>
    </row>
    <row r="110" spans="2:20" ht="16.5">
      <c r="B110" s="6"/>
      <c r="C110" s="6"/>
      <c r="D110" s="6"/>
      <c r="E110" s="6"/>
      <c r="F110" s="6"/>
      <c r="G110" s="6"/>
      <c r="H110" s="6"/>
      <c r="I110" s="6"/>
      <c r="J110" s="6"/>
      <c r="K110" s="6"/>
      <c r="L110" s="6"/>
      <c r="M110" s="6"/>
      <c r="N110" s="6"/>
      <c r="O110" s="6"/>
      <c r="P110" s="6"/>
      <c r="Q110" s="6"/>
      <c r="R110" s="6"/>
      <c r="S110" s="6"/>
      <c r="T110" s="6"/>
    </row>
    <row r="111" spans="2:20" ht="16.5">
      <c r="B111" s="6"/>
      <c r="C111" s="6"/>
      <c r="D111" s="6"/>
      <c r="E111" s="6"/>
      <c r="F111" s="6"/>
      <c r="G111" s="6"/>
      <c r="H111" s="6"/>
      <c r="I111" s="6"/>
      <c r="J111" s="6"/>
      <c r="K111" s="6"/>
      <c r="L111" s="6"/>
      <c r="M111" s="6"/>
      <c r="N111" s="6"/>
      <c r="O111" s="6"/>
      <c r="P111" s="6"/>
      <c r="Q111" s="6"/>
      <c r="R111" s="6"/>
      <c r="S111" s="6"/>
      <c r="T111" s="6"/>
    </row>
    <row r="112" spans="2:20" ht="16.5">
      <c r="B112" s="6"/>
      <c r="C112" s="6"/>
      <c r="D112" s="6"/>
      <c r="E112" s="6"/>
      <c r="F112" s="6"/>
      <c r="G112" s="6"/>
      <c r="H112" s="6"/>
      <c r="I112" s="6"/>
      <c r="J112" s="6"/>
      <c r="K112" s="6"/>
      <c r="L112" s="6"/>
      <c r="M112" s="6"/>
      <c r="N112" s="6"/>
      <c r="O112" s="6"/>
      <c r="P112" s="6"/>
      <c r="Q112" s="6"/>
      <c r="R112" s="6"/>
      <c r="S112" s="6"/>
      <c r="T112" s="6"/>
    </row>
    <row r="113" spans="2:20" ht="16.5">
      <c r="B113" s="6"/>
      <c r="C113" s="6"/>
      <c r="D113" s="6"/>
      <c r="E113" s="6"/>
      <c r="F113" s="6"/>
      <c r="G113" s="6"/>
      <c r="H113" s="6"/>
      <c r="I113" s="6"/>
      <c r="J113" s="6"/>
      <c r="K113" s="6"/>
      <c r="L113" s="6"/>
      <c r="M113" s="6"/>
      <c r="N113" s="6"/>
      <c r="O113" s="6"/>
      <c r="P113" s="6"/>
      <c r="Q113" s="6"/>
      <c r="R113" s="6"/>
      <c r="S113" s="6"/>
      <c r="T113" s="6"/>
    </row>
    <row r="114" spans="2:20" ht="16.5">
      <c r="B114" s="6"/>
      <c r="C114" s="6"/>
      <c r="D114" s="6"/>
      <c r="E114" s="6"/>
      <c r="F114" s="6"/>
      <c r="G114" s="6"/>
      <c r="H114" s="6"/>
      <c r="I114" s="6"/>
      <c r="J114" s="6"/>
      <c r="K114" s="6"/>
      <c r="L114" s="6"/>
      <c r="M114" s="6"/>
      <c r="N114" s="6"/>
      <c r="O114" s="6"/>
      <c r="P114" s="6"/>
      <c r="Q114" s="6"/>
      <c r="R114" s="6"/>
      <c r="S114" s="6"/>
      <c r="T114" s="6"/>
    </row>
    <row r="115" spans="2:20" ht="16.5">
      <c r="B115" s="6"/>
      <c r="C115" s="6"/>
      <c r="D115" s="6"/>
      <c r="E115" s="6"/>
      <c r="F115" s="6"/>
      <c r="G115" s="6"/>
      <c r="H115" s="6"/>
      <c r="I115" s="6"/>
      <c r="J115" s="6"/>
      <c r="K115" s="6"/>
      <c r="L115" s="6"/>
      <c r="M115" s="6"/>
      <c r="N115" s="6"/>
      <c r="O115" s="6"/>
      <c r="P115" s="6"/>
      <c r="Q115" s="6"/>
      <c r="R115" s="6"/>
      <c r="S115" s="6"/>
      <c r="T115" s="6"/>
    </row>
    <row r="116" spans="2:20" ht="16.5">
      <c r="B116" s="6"/>
      <c r="C116" s="6"/>
      <c r="D116" s="6"/>
      <c r="E116" s="6"/>
      <c r="F116" s="6"/>
      <c r="G116" s="6"/>
      <c r="H116" s="6"/>
      <c r="I116" s="6"/>
      <c r="J116" s="6"/>
      <c r="K116" s="6"/>
      <c r="L116" s="6"/>
      <c r="M116" s="6"/>
      <c r="N116" s="6"/>
      <c r="O116" s="6"/>
      <c r="P116" s="6"/>
      <c r="Q116" s="6"/>
      <c r="R116" s="6"/>
      <c r="S116" s="6"/>
      <c r="T116" s="6"/>
    </row>
    <row r="117" spans="2:20" ht="16.5">
      <c r="B117" s="6"/>
      <c r="C117" s="6"/>
      <c r="D117" s="6"/>
      <c r="E117" s="6"/>
      <c r="F117" s="6"/>
      <c r="G117" s="6"/>
      <c r="H117" s="6"/>
      <c r="I117" s="6"/>
      <c r="J117" s="6"/>
      <c r="K117" s="6"/>
      <c r="L117" s="6"/>
      <c r="M117" s="6"/>
      <c r="N117" s="6"/>
      <c r="O117" s="6"/>
      <c r="P117" s="6"/>
      <c r="Q117" s="6"/>
      <c r="R117" s="6"/>
      <c r="S117" s="6"/>
      <c r="T117" s="6"/>
    </row>
    <row r="118" spans="2:20" ht="16.5">
      <c r="B118" s="6"/>
      <c r="C118" s="6"/>
      <c r="D118" s="6"/>
      <c r="E118" s="6"/>
      <c r="F118" s="6"/>
      <c r="G118" s="6"/>
      <c r="H118" s="6"/>
      <c r="I118" s="6"/>
      <c r="J118" s="6"/>
      <c r="K118" s="6"/>
      <c r="L118" s="6"/>
      <c r="M118" s="6"/>
      <c r="N118" s="6"/>
      <c r="O118" s="6"/>
      <c r="P118" s="6"/>
      <c r="Q118" s="6"/>
      <c r="R118" s="6"/>
      <c r="S118" s="6"/>
      <c r="T118" s="6"/>
    </row>
    <row r="119" spans="2:20" ht="16.5">
      <c r="B119" s="6"/>
      <c r="C119" s="6"/>
      <c r="D119" s="6"/>
      <c r="E119" s="6"/>
      <c r="F119" s="6"/>
      <c r="G119" s="6"/>
      <c r="H119" s="6"/>
      <c r="I119" s="6"/>
      <c r="J119" s="6"/>
      <c r="K119" s="6"/>
      <c r="L119" s="6"/>
      <c r="M119" s="6"/>
      <c r="N119" s="6"/>
      <c r="O119" s="6"/>
      <c r="P119" s="6"/>
      <c r="Q119" s="6"/>
      <c r="R119" s="6"/>
      <c r="S119" s="6"/>
      <c r="T119" s="6"/>
    </row>
    <row r="120" spans="2:20" ht="16.5">
      <c r="B120" s="6"/>
      <c r="C120" s="6"/>
      <c r="D120" s="6"/>
      <c r="E120" s="6"/>
      <c r="F120" s="6"/>
      <c r="G120" s="6"/>
      <c r="H120" s="6"/>
      <c r="I120" s="6"/>
      <c r="J120" s="6"/>
      <c r="K120" s="6"/>
      <c r="L120" s="6"/>
      <c r="M120" s="6"/>
      <c r="N120" s="6"/>
      <c r="O120" s="6"/>
      <c r="P120" s="6"/>
      <c r="Q120" s="6"/>
      <c r="R120" s="6"/>
      <c r="S120" s="6"/>
      <c r="T120" s="6"/>
    </row>
    <row r="121" spans="2:20" ht="16.5">
      <c r="B121" s="6"/>
      <c r="C121" s="6"/>
      <c r="D121" s="6"/>
      <c r="E121" s="6"/>
      <c r="F121" s="6"/>
      <c r="G121" s="6"/>
      <c r="H121" s="6"/>
      <c r="I121" s="6"/>
      <c r="J121" s="6"/>
      <c r="K121" s="6"/>
      <c r="L121" s="6"/>
      <c r="M121" s="6"/>
      <c r="N121" s="6"/>
      <c r="O121" s="6"/>
      <c r="P121" s="6"/>
      <c r="Q121" s="6"/>
      <c r="R121" s="6"/>
      <c r="S121" s="6"/>
      <c r="T121" s="6"/>
    </row>
    <row r="122" spans="2:20" ht="16.5">
      <c r="B122" s="6"/>
      <c r="C122" s="6"/>
      <c r="D122" s="6"/>
      <c r="E122" s="6"/>
      <c r="F122" s="6"/>
      <c r="G122" s="6"/>
      <c r="H122" s="6"/>
      <c r="I122" s="6"/>
      <c r="J122" s="6"/>
      <c r="K122" s="6"/>
      <c r="L122" s="6"/>
      <c r="M122" s="6"/>
      <c r="N122" s="6"/>
      <c r="O122" s="6"/>
      <c r="P122" s="6"/>
      <c r="Q122" s="6"/>
      <c r="R122" s="6"/>
      <c r="S122" s="6"/>
      <c r="T122" s="6"/>
    </row>
    <row r="123" spans="2:20" ht="16.5">
      <c r="B123" s="6"/>
      <c r="C123" s="6"/>
      <c r="D123" s="6"/>
      <c r="E123" s="6"/>
      <c r="F123" s="6"/>
      <c r="G123" s="6"/>
      <c r="H123" s="6"/>
      <c r="I123" s="6"/>
      <c r="J123" s="6"/>
      <c r="K123" s="6"/>
      <c r="L123" s="6"/>
      <c r="M123" s="6"/>
      <c r="N123" s="6"/>
      <c r="O123" s="6"/>
      <c r="P123" s="6"/>
      <c r="Q123" s="6"/>
      <c r="R123" s="6"/>
      <c r="S123" s="6"/>
      <c r="T123" s="6"/>
    </row>
    <row r="124" spans="2:20" ht="16.5">
      <c r="B124" s="6"/>
      <c r="C124" s="6"/>
      <c r="D124" s="6"/>
      <c r="E124" s="6"/>
      <c r="F124" s="6"/>
      <c r="G124" s="6"/>
      <c r="H124" s="6"/>
      <c r="I124" s="6"/>
      <c r="J124" s="6"/>
      <c r="K124" s="6"/>
      <c r="L124" s="6"/>
      <c r="M124" s="6"/>
      <c r="N124" s="6"/>
      <c r="O124" s="6"/>
      <c r="P124" s="6"/>
      <c r="Q124" s="6"/>
      <c r="R124" s="6"/>
      <c r="S124" s="6"/>
      <c r="T124" s="6"/>
    </row>
    <row r="125" spans="2:20" ht="16.5">
      <c r="B125" s="6"/>
      <c r="C125" s="6"/>
      <c r="D125" s="6"/>
      <c r="E125" s="6"/>
      <c r="F125" s="6"/>
      <c r="G125" s="6"/>
      <c r="H125" s="6"/>
      <c r="I125" s="6"/>
      <c r="J125" s="6"/>
      <c r="K125" s="6"/>
      <c r="L125" s="6"/>
      <c r="M125" s="6"/>
      <c r="N125" s="6"/>
      <c r="O125" s="6"/>
      <c r="P125" s="6"/>
      <c r="Q125" s="6"/>
      <c r="R125" s="6"/>
      <c r="S125" s="6"/>
      <c r="T125" s="6"/>
    </row>
    <row r="126" spans="2:20" ht="16.5">
      <c r="B126" s="6"/>
      <c r="C126" s="6"/>
      <c r="D126" s="6"/>
      <c r="E126" s="6"/>
      <c r="F126" s="6"/>
      <c r="G126" s="6"/>
      <c r="H126" s="6"/>
      <c r="I126" s="6"/>
      <c r="J126" s="6"/>
      <c r="K126" s="6"/>
      <c r="L126" s="6"/>
      <c r="M126" s="6"/>
      <c r="N126" s="6"/>
      <c r="O126" s="6"/>
      <c r="P126" s="6"/>
      <c r="Q126" s="6"/>
      <c r="R126" s="6"/>
      <c r="S126" s="6"/>
      <c r="T126" s="6"/>
    </row>
    <row r="127" spans="2:20" ht="16.5">
      <c r="B127" s="6"/>
      <c r="C127" s="6"/>
      <c r="D127" s="6"/>
      <c r="E127" s="6"/>
      <c r="F127" s="6"/>
      <c r="G127" s="6"/>
      <c r="H127" s="6"/>
      <c r="I127" s="6"/>
      <c r="J127" s="6"/>
      <c r="K127" s="6"/>
      <c r="L127" s="6"/>
      <c r="M127" s="6"/>
      <c r="N127" s="6"/>
      <c r="O127" s="6"/>
      <c r="P127" s="6"/>
      <c r="Q127" s="6"/>
      <c r="R127" s="6"/>
      <c r="S127" s="6"/>
      <c r="T127" s="6"/>
    </row>
    <row r="128" spans="2:20" ht="16.5">
      <c r="B128" s="6"/>
      <c r="C128" s="6"/>
      <c r="D128" s="6"/>
      <c r="E128" s="6"/>
      <c r="F128" s="6"/>
      <c r="G128" s="6"/>
      <c r="H128" s="6"/>
      <c r="I128" s="6"/>
      <c r="J128" s="6"/>
      <c r="K128" s="6"/>
      <c r="L128" s="6"/>
      <c r="M128" s="6"/>
      <c r="N128" s="6"/>
      <c r="O128" s="6"/>
      <c r="P128" s="6"/>
      <c r="Q128" s="6"/>
      <c r="R128" s="6"/>
      <c r="S128" s="6"/>
      <c r="T128" s="6"/>
    </row>
    <row r="129" spans="2:20" ht="16.5">
      <c r="B129" s="6"/>
      <c r="C129" s="6"/>
      <c r="D129" s="6"/>
      <c r="E129" s="6"/>
      <c r="F129" s="6"/>
      <c r="G129" s="6"/>
      <c r="H129" s="6"/>
      <c r="I129" s="6"/>
      <c r="J129" s="6"/>
      <c r="K129" s="6"/>
      <c r="L129" s="6"/>
      <c r="M129" s="6"/>
      <c r="N129" s="6"/>
      <c r="O129" s="6"/>
      <c r="P129" s="6"/>
      <c r="Q129" s="6"/>
      <c r="R129" s="6"/>
      <c r="S129" s="6"/>
      <c r="T129" s="6"/>
    </row>
    <row r="130" spans="2:20" ht="16.5">
      <c r="B130" s="6"/>
      <c r="C130" s="6"/>
      <c r="D130" s="6"/>
      <c r="E130" s="6"/>
      <c r="F130" s="6"/>
      <c r="G130" s="6"/>
      <c r="H130" s="6"/>
      <c r="I130" s="6"/>
      <c r="J130" s="6"/>
      <c r="K130" s="6"/>
      <c r="L130" s="6"/>
      <c r="M130" s="6"/>
      <c r="N130" s="6"/>
      <c r="O130" s="6"/>
      <c r="P130" s="6"/>
      <c r="Q130" s="6"/>
      <c r="R130" s="6"/>
      <c r="S130" s="6"/>
      <c r="T130" s="6"/>
    </row>
    <row r="131" spans="2:20" ht="16.5">
      <c r="B131" s="6"/>
      <c r="C131" s="6"/>
      <c r="D131" s="6"/>
      <c r="E131" s="6"/>
      <c r="F131" s="6"/>
      <c r="G131" s="6"/>
      <c r="H131" s="6"/>
      <c r="I131" s="6"/>
      <c r="J131" s="6"/>
      <c r="K131" s="6"/>
      <c r="L131" s="6"/>
      <c r="M131" s="6"/>
      <c r="N131" s="6"/>
      <c r="O131" s="6"/>
      <c r="P131" s="6"/>
      <c r="Q131" s="6"/>
      <c r="R131" s="6"/>
      <c r="S131" s="6"/>
      <c r="T131" s="6"/>
    </row>
    <row r="132" spans="2:20" ht="16.5">
      <c r="B132" s="6"/>
      <c r="C132" s="6"/>
      <c r="D132" s="6"/>
      <c r="E132" s="6"/>
      <c r="F132" s="6"/>
      <c r="G132" s="6"/>
      <c r="H132" s="6"/>
      <c r="I132" s="6"/>
      <c r="J132" s="6"/>
      <c r="K132" s="6"/>
      <c r="L132" s="6"/>
      <c r="M132" s="6"/>
      <c r="N132" s="6"/>
      <c r="O132" s="6"/>
      <c r="P132" s="6"/>
      <c r="Q132" s="6"/>
      <c r="R132" s="6"/>
      <c r="S132" s="6"/>
      <c r="T132" s="6"/>
    </row>
    <row r="133" spans="2:20" ht="16.5">
      <c r="B133" s="6"/>
      <c r="C133" s="6"/>
      <c r="D133" s="6"/>
      <c r="E133" s="6"/>
      <c r="F133" s="6"/>
      <c r="G133" s="6"/>
      <c r="H133" s="6"/>
      <c r="I133" s="6"/>
      <c r="J133" s="6"/>
      <c r="K133" s="6"/>
      <c r="L133" s="6"/>
      <c r="M133" s="6"/>
      <c r="N133" s="6"/>
      <c r="O133" s="6"/>
      <c r="P133" s="6"/>
      <c r="Q133" s="6"/>
      <c r="R133" s="6"/>
      <c r="S133" s="6"/>
      <c r="T133" s="6"/>
    </row>
    <row r="134" spans="2:20" ht="16.5">
      <c r="B134" s="6"/>
      <c r="C134" s="6"/>
      <c r="D134" s="6"/>
      <c r="E134" s="6"/>
      <c r="F134" s="6"/>
      <c r="G134" s="6"/>
      <c r="H134" s="6"/>
      <c r="I134" s="6"/>
      <c r="J134" s="6"/>
      <c r="K134" s="6"/>
      <c r="L134" s="6"/>
      <c r="M134" s="6"/>
      <c r="N134" s="6"/>
      <c r="O134" s="6"/>
      <c r="P134" s="6"/>
      <c r="Q134" s="6"/>
      <c r="R134" s="6"/>
      <c r="S134" s="6"/>
      <c r="T134" s="6"/>
    </row>
    <row r="135" spans="2:20" ht="16.5">
      <c r="B135" s="6"/>
      <c r="C135" s="6"/>
      <c r="D135" s="6"/>
      <c r="E135" s="6"/>
      <c r="F135" s="6"/>
      <c r="G135" s="6"/>
      <c r="H135" s="6"/>
      <c r="I135" s="6"/>
      <c r="J135" s="6"/>
      <c r="K135" s="6"/>
      <c r="L135" s="6"/>
      <c r="M135" s="6"/>
      <c r="N135" s="6"/>
      <c r="O135" s="6"/>
      <c r="P135" s="6"/>
      <c r="Q135" s="6"/>
      <c r="R135" s="6"/>
      <c r="S135" s="6"/>
      <c r="T135" s="6"/>
    </row>
    <row r="136" spans="2:20" ht="16.5">
      <c r="B136" s="6"/>
      <c r="C136" s="6"/>
      <c r="D136" s="6"/>
      <c r="E136" s="6"/>
      <c r="F136" s="6"/>
      <c r="G136" s="6"/>
      <c r="H136" s="6"/>
      <c r="I136" s="6"/>
      <c r="J136" s="6"/>
      <c r="K136" s="6"/>
      <c r="L136" s="6"/>
      <c r="M136" s="6"/>
      <c r="N136" s="6"/>
      <c r="O136" s="6"/>
      <c r="P136" s="6"/>
      <c r="Q136" s="6"/>
      <c r="R136" s="6"/>
      <c r="S136" s="6"/>
      <c r="T136" s="6"/>
    </row>
    <row r="137" spans="2:20" ht="16.5">
      <c r="B137" s="6"/>
      <c r="C137" s="6"/>
      <c r="D137" s="6"/>
      <c r="E137" s="6"/>
      <c r="F137" s="6"/>
      <c r="G137" s="6"/>
      <c r="H137" s="6"/>
      <c r="I137" s="6"/>
      <c r="J137" s="6"/>
      <c r="K137" s="6"/>
      <c r="L137" s="6"/>
      <c r="M137" s="6"/>
      <c r="N137" s="6"/>
      <c r="O137" s="6"/>
      <c r="P137" s="6"/>
      <c r="Q137" s="6"/>
      <c r="R137" s="6"/>
      <c r="S137" s="6"/>
      <c r="T137" s="6"/>
    </row>
    <row r="138" spans="2:20" ht="16.5">
      <c r="B138" s="6"/>
      <c r="C138" s="6"/>
      <c r="D138" s="6"/>
      <c r="E138" s="6"/>
      <c r="F138" s="6"/>
      <c r="G138" s="6"/>
      <c r="H138" s="6"/>
      <c r="I138" s="6"/>
      <c r="J138" s="6"/>
      <c r="K138" s="6"/>
      <c r="L138" s="6"/>
      <c r="M138" s="6"/>
      <c r="N138" s="6"/>
      <c r="O138" s="6"/>
      <c r="P138" s="6"/>
      <c r="Q138" s="6"/>
      <c r="R138" s="6"/>
      <c r="S138" s="6"/>
      <c r="T138" s="6"/>
    </row>
    <row r="139" spans="2:20" ht="16.5">
      <c r="B139" s="6"/>
      <c r="C139" s="6"/>
      <c r="D139" s="6"/>
      <c r="E139" s="6"/>
      <c r="F139" s="6"/>
      <c r="G139" s="6"/>
      <c r="H139" s="6"/>
      <c r="I139" s="6"/>
      <c r="J139" s="6"/>
      <c r="K139" s="6"/>
      <c r="L139" s="6"/>
      <c r="M139" s="6"/>
      <c r="N139" s="6"/>
      <c r="O139" s="6"/>
      <c r="P139" s="6"/>
      <c r="Q139" s="6"/>
      <c r="R139" s="6"/>
      <c r="S139" s="6"/>
      <c r="T139" s="6"/>
    </row>
    <row r="140" spans="2:20" ht="16.5">
      <c r="B140" s="6"/>
      <c r="C140" s="6"/>
      <c r="D140" s="6"/>
      <c r="E140" s="6"/>
      <c r="F140" s="6"/>
      <c r="G140" s="6"/>
      <c r="H140" s="6"/>
      <c r="I140" s="6"/>
      <c r="J140" s="6"/>
      <c r="K140" s="6"/>
      <c r="L140" s="6"/>
      <c r="M140" s="6"/>
      <c r="N140" s="6"/>
      <c r="O140" s="6"/>
      <c r="P140" s="6"/>
      <c r="Q140" s="6"/>
      <c r="R140" s="6"/>
      <c r="S140" s="6"/>
      <c r="T140" s="6"/>
    </row>
    <row r="141" spans="2:20" ht="16.5">
      <c r="B141" s="6"/>
      <c r="C141" s="6"/>
      <c r="D141" s="6"/>
      <c r="E141" s="6"/>
      <c r="F141" s="6"/>
      <c r="G141" s="6"/>
      <c r="H141" s="6"/>
      <c r="I141" s="6"/>
      <c r="J141" s="6"/>
      <c r="K141" s="6"/>
      <c r="L141" s="6"/>
      <c r="M141" s="6"/>
      <c r="N141" s="6"/>
      <c r="O141" s="6"/>
      <c r="P141" s="6"/>
      <c r="Q141" s="6"/>
      <c r="R141" s="6"/>
      <c r="S141" s="6"/>
      <c r="T141" s="6"/>
    </row>
    <row r="142" spans="2:20" ht="16.5">
      <c r="B142" s="6"/>
      <c r="C142" s="6"/>
      <c r="D142" s="6"/>
      <c r="E142" s="6"/>
      <c r="F142" s="6"/>
      <c r="G142" s="6"/>
      <c r="H142" s="6"/>
      <c r="I142" s="6"/>
      <c r="J142" s="6"/>
      <c r="K142" s="6"/>
      <c r="L142" s="6"/>
      <c r="M142" s="6"/>
      <c r="N142" s="6"/>
      <c r="O142" s="6"/>
      <c r="P142" s="6"/>
      <c r="Q142" s="6"/>
      <c r="R142" s="6"/>
      <c r="S142" s="6"/>
      <c r="T142" s="6"/>
    </row>
    <row r="143" spans="2:20" ht="16.5">
      <c r="B143" s="6"/>
      <c r="C143" s="6"/>
      <c r="D143" s="6"/>
      <c r="E143" s="6"/>
      <c r="F143" s="6"/>
      <c r="G143" s="6"/>
      <c r="H143" s="6"/>
      <c r="I143" s="6"/>
      <c r="J143" s="6"/>
      <c r="K143" s="6"/>
      <c r="L143" s="6"/>
      <c r="M143" s="6"/>
      <c r="N143" s="6"/>
      <c r="O143" s="6"/>
      <c r="P143" s="6"/>
      <c r="Q143" s="6"/>
      <c r="R143" s="6"/>
      <c r="S143" s="6"/>
      <c r="T143" s="6"/>
    </row>
    <row r="144" spans="2:20" ht="16.5">
      <c r="B144" s="6"/>
      <c r="C144" s="6"/>
      <c r="D144" s="6"/>
      <c r="E144" s="6"/>
      <c r="F144" s="6"/>
      <c r="G144" s="6"/>
      <c r="H144" s="6"/>
      <c r="I144" s="6"/>
      <c r="J144" s="6"/>
      <c r="K144" s="6"/>
      <c r="L144" s="6"/>
      <c r="M144" s="6"/>
      <c r="N144" s="6"/>
      <c r="O144" s="6"/>
      <c r="P144" s="6"/>
      <c r="Q144" s="6"/>
      <c r="R144" s="6"/>
      <c r="S144" s="6"/>
      <c r="T144" s="6"/>
    </row>
    <row r="145" spans="2:20" ht="16.5">
      <c r="B145" s="6"/>
      <c r="C145" s="6"/>
      <c r="D145" s="6"/>
      <c r="E145" s="6"/>
      <c r="F145" s="6"/>
      <c r="G145" s="6"/>
      <c r="H145" s="6"/>
      <c r="I145" s="6"/>
      <c r="J145" s="6"/>
      <c r="K145" s="6"/>
      <c r="L145" s="6"/>
      <c r="M145" s="6"/>
      <c r="N145" s="6"/>
      <c r="O145" s="6"/>
      <c r="P145" s="6"/>
      <c r="Q145" s="6"/>
      <c r="R145" s="6"/>
      <c r="S145" s="6"/>
      <c r="T145" s="6"/>
    </row>
    <row r="146" spans="2:20" ht="16.5">
      <c r="B146" s="6"/>
      <c r="C146" s="6"/>
      <c r="D146" s="6"/>
      <c r="E146" s="6"/>
      <c r="F146" s="6"/>
      <c r="G146" s="6"/>
      <c r="H146" s="6"/>
      <c r="I146" s="6"/>
      <c r="J146" s="6"/>
      <c r="K146" s="6"/>
      <c r="L146" s="6"/>
      <c r="M146" s="6"/>
      <c r="N146" s="6"/>
      <c r="O146" s="6"/>
      <c r="P146" s="6"/>
      <c r="Q146" s="6"/>
      <c r="R146" s="6"/>
      <c r="S146" s="6"/>
      <c r="T146" s="6"/>
    </row>
    <row r="147" spans="2:20" ht="16.5">
      <c r="B147" s="6"/>
      <c r="C147" s="6"/>
      <c r="D147" s="6"/>
      <c r="E147" s="6"/>
      <c r="F147" s="6"/>
      <c r="G147" s="6"/>
      <c r="H147" s="6"/>
      <c r="I147" s="6"/>
      <c r="J147" s="6"/>
      <c r="K147" s="6"/>
      <c r="L147" s="6"/>
      <c r="M147" s="6"/>
      <c r="N147" s="6"/>
      <c r="O147" s="6"/>
      <c r="P147" s="6"/>
      <c r="Q147" s="6"/>
      <c r="R147" s="6"/>
      <c r="S147" s="6"/>
      <c r="T147" s="6"/>
    </row>
    <row r="148" spans="2:20" ht="16.5">
      <c r="B148" s="6"/>
      <c r="C148" s="6"/>
      <c r="D148" s="6"/>
      <c r="E148" s="6"/>
      <c r="F148" s="6"/>
      <c r="G148" s="6"/>
      <c r="H148" s="6"/>
      <c r="I148" s="6"/>
      <c r="J148" s="6"/>
      <c r="K148" s="6"/>
      <c r="L148" s="6"/>
      <c r="M148" s="6"/>
      <c r="N148" s="6"/>
      <c r="O148" s="6"/>
      <c r="P148" s="6"/>
      <c r="Q148" s="6"/>
      <c r="R148" s="6"/>
      <c r="S148" s="6"/>
      <c r="T148" s="6"/>
    </row>
    <row r="149" spans="2:20" ht="16.5">
      <c r="B149" s="6"/>
      <c r="C149" s="6"/>
      <c r="D149" s="6"/>
      <c r="E149" s="6"/>
      <c r="F149" s="6"/>
      <c r="G149" s="6"/>
      <c r="H149" s="6"/>
      <c r="I149" s="6"/>
      <c r="J149" s="6"/>
      <c r="K149" s="6"/>
      <c r="L149" s="6"/>
      <c r="M149" s="6"/>
      <c r="N149" s="6"/>
      <c r="O149" s="6"/>
      <c r="P149" s="6"/>
      <c r="Q149" s="6"/>
      <c r="R149" s="6"/>
      <c r="S149" s="6"/>
      <c r="T149" s="6"/>
    </row>
    <row r="150" spans="2:20" ht="16.5">
      <c r="B150" s="6"/>
      <c r="C150" s="6"/>
      <c r="D150" s="6"/>
      <c r="E150" s="6"/>
      <c r="F150" s="6"/>
      <c r="G150" s="6"/>
      <c r="H150" s="6"/>
      <c r="I150" s="6"/>
      <c r="J150" s="6"/>
      <c r="K150" s="6"/>
      <c r="L150" s="6"/>
      <c r="M150" s="6"/>
      <c r="N150" s="6"/>
      <c r="O150" s="6"/>
      <c r="P150" s="6"/>
      <c r="Q150" s="6"/>
      <c r="R150" s="6"/>
      <c r="S150" s="6"/>
      <c r="T150" s="6"/>
    </row>
    <row r="151" spans="2:20" ht="16.5">
      <c r="B151" s="6"/>
      <c r="C151" s="6"/>
      <c r="D151" s="6"/>
      <c r="E151" s="6"/>
      <c r="F151" s="6"/>
      <c r="G151" s="6"/>
      <c r="H151" s="6"/>
      <c r="I151" s="6"/>
      <c r="J151" s="6"/>
      <c r="K151" s="6"/>
      <c r="L151" s="6"/>
      <c r="M151" s="6"/>
      <c r="N151" s="6"/>
      <c r="O151" s="6"/>
      <c r="P151" s="6"/>
      <c r="Q151" s="6"/>
      <c r="R151" s="6"/>
      <c r="S151" s="6"/>
      <c r="T151" s="6"/>
    </row>
    <row r="152" spans="2:20" ht="16.5">
      <c r="B152" s="6"/>
      <c r="C152" s="6"/>
      <c r="D152" s="6"/>
      <c r="E152" s="6"/>
      <c r="F152" s="6"/>
      <c r="G152" s="6"/>
      <c r="H152" s="6"/>
      <c r="I152" s="6"/>
      <c r="J152" s="6"/>
      <c r="K152" s="6"/>
      <c r="L152" s="6"/>
      <c r="M152" s="6"/>
      <c r="N152" s="6"/>
      <c r="O152" s="6"/>
      <c r="P152" s="6"/>
      <c r="Q152" s="6"/>
      <c r="R152" s="6"/>
      <c r="S152" s="6"/>
      <c r="T152" s="6"/>
    </row>
    <row r="153" spans="2:20" ht="16.5">
      <c r="B153" s="6"/>
      <c r="C153" s="6"/>
      <c r="D153" s="6"/>
      <c r="E153" s="6"/>
      <c r="F153" s="6"/>
      <c r="G153" s="6"/>
      <c r="H153" s="6"/>
      <c r="I153" s="6"/>
      <c r="J153" s="6"/>
      <c r="K153" s="6"/>
      <c r="L153" s="6"/>
      <c r="M153" s="6"/>
      <c r="N153" s="6"/>
      <c r="O153" s="6"/>
      <c r="P153" s="6"/>
      <c r="Q153" s="6"/>
      <c r="R153" s="6"/>
      <c r="S153" s="6"/>
      <c r="T153" s="6"/>
    </row>
    <row r="154" spans="2:20" ht="16.5">
      <c r="B154" s="6"/>
      <c r="C154" s="6"/>
      <c r="D154" s="6"/>
      <c r="E154" s="6"/>
      <c r="F154" s="6"/>
      <c r="G154" s="6"/>
      <c r="H154" s="6"/>
      <c r="I154" s="6"/>
      <c r="J154" s="6"/>
      <c r="K154" s="6"/>
      <c r="L154" s="6"/>
      <c r="M154" s="6"/>
      <c r="N154" s="6"/>
      <c r="O154" s="6"/>
      <c r="P154" s="6"/>
      <c r="Q154" s="6"/>
      <c r="R154" s="6"/>
      <c r="S154" s="6"/>
      <c r="T154" s="6"/>
    </row>
    <row r="155" spans="2:20" ht="16.5">
      <c r="B155" s="6"/>
      <c r="C155" s="6"/>
      <c r="D155" s="6"/>
      <c r="E155" s="6"/>
      <c r="F155" s="6"/>
      <c r="G155" s="6"/>
      <c r="H155" s="6"/>
      <c r="I155" s="6"/>
      <c r="J155" s="6"/>
      <c r="K155" s="6"/>
      <c r="L155" s="6"/>
      <c r="M155" s="6"/>
      <c r="N155" s="6"/>
      <c r="O155" s="6"/>
      <c r="P155" s="6"/>
      <c r="Q155" s="6"/>
      <c r="R155" s="6"/>
      <c r="S155" s="6"/>
      <c r="T155" s="6"/>
    </row>
    <row r="156" spans="2:20" ht="16.5">
      <c r="B156" s="6"/>
      <c r="C156" s="6"/>
      <c r="D156" s="6"/>
      <c r="E156" s="6"/>
      <c r="F156" s="6"/>
      <c r="G156" s="6"/>
      <c r="H156" s="6"/>
      <c r="I156" s="6"/>
      <c r="J156" s="6"/>
      <c r="K156" s="6"/>
      <c r="L156" s="6"/>
      <c r="M156" s="6"/>
      <c r="N156" s="6"/>
      <c r="O156" s="6"/>
      <c r="P156" s="6"/>
      <c r="Q156" s="6"/>
      <c r="R156" s="6"/>
      <c r="S156" s="6"/>
      <c r="T156" s="6"/>
    </row>
    <row r="157" spans="2:20" ht="16.5">
      <c r="B157" s="6"/>
      <c r="C157" s="6"/>
      <c r="D157" s="6"/>
      <c r="E157" s="6"/>
      <c r="F157" s="6"/>
      <c r="G157" s="6"/>
      <c r="H157" s="6"/>
      <c r="I157" s="6"/>
      <c r="J157" s="6"/>
      <c r="K157" s="6"/>
      <c r="L157" s="6"/>
      <c r="M157" s="6"/>
      <c r="N157" s="6"/>
      <c r="O157" s="6"/>
      <c r="P157" s="6"/>
      <c r="Q157" s="6"/>
      <c r="R157" s="6"/>
      <c r="S157" s="6"/>
      <c r="T157" s="6"/>
    </row>
    <row r="158" spans="2:20" ht="16.5">
      <c r="B158" s="6"/>
      <c r="C158" s="6"/>
      <c r="D158" s="6"/>
      <c r="E158" s="6"/>
      <c r="F158" s="6"/>
      <c r="G158" s="6"/>
      <c r="H158" s="6"/>
      <c r="I158" s="6"/>
      <c r="J158" s="6"/>
      <c r="K158" s="6"/>
      <c r="L158" s="6"/>
      <c r="M158" s="6"/>
      <c r="N158" s="6"/>
      <c r="O158" s="6"/>
      <c r="P158" s="6"/>
      <c r="Q158" s="6"/>
      <c r="R158" s="6"/>
      <c r="S158" s="6"/>
      <c r="T158" s="6"/>
    </row>
    <row r="159" spans="2:20" ht="16.5">
      <c r="B159" s="6"/>
      <c r="C159" s="6"/>
      <c r="D159" s="6"/>
      <c r="E159" s="6"/>
      <c r="F159" s="6"/>
      <c r="G159" s="6"/>
      <c r="H159" s="6"/>
      <c r="I159" s="6"/>
      <c r="J159" s="6"/>
      <c r="K159" s="6"/>
      <c r="L159" s="6"/>
      <c r="M159" s="6"/>
      <c r="N159" s="6"/>
      <c r="O159" s="6"/>
      <c r="P159" s="6"/>
      <c r="Q159" s="6"/>
      <c r="R159" s="6"/>
      <c r="S159" s="6"/>
      <c r="T159" s="6"/>
    </row>
    <row r="160" spans="2:20" ht="16.5">
      <c r="B160" s="6"/>
      <c r="C160" s="6"/>
      <c r="D160" s="6"/>
      <c r="E160" s="6"/>
      <c r="F160" s="6"/>
      <c r="G160" s="6"/>
      <c r="H160" s="6"/>
      <c r="I160" s="6"/>
      <c r="J160" s="6"/>
      <c r="K160" s="6"/>
      <c r="L160" s="6"/>
      <c r="M160" s="6"/>
      <c r="N160" s="6"/>
      <c r="O160" s="6"/>
      <c r="P160" s="6"/>
      <c r="Q160" s="6"/>
      <c r="R160" s="6"/>
      <c r="S160" s="6"/>
      <c r="T160" s="6"/>
    </row>
    <row r="161" spans="2:20" ht="16.5">
      <c r="B161" s="6"/>
      <c r="C161" s="6"/>
      <c r="D161" s="6"/>
      <c r="E161" s="6"/>
      <c r="F161" s="6"/>
      <c r="G161" s="6"/>
      <c r="H161" s="6"/>
      <c r="I161" s="6"/>
      <c r="J161" s="6"/>
      <c r="K161" s="6"/>
      <c r="L161" s="6"/>
      <c r="M161" s="6"/>
      <c r="N161" s="6"/>
      <c r="O161" s="6"/>
      <c r="P161" s="6"/>
      <c r="Q161" s="6"/>
      <c r="R161" s="6"/>
      <c r="S161" s="6"/>
      <c r="T161" s="6"/>
    </row>
    <row r="162" spans="2:20" ht="16.5">
      <c r="B162" s="6"/>
      <c r="C162" s="6"/>
      <c r="D162" s="6"/>
      <c r="E162" s="6"/>
      <c r="F162" s="6"/>
      <c r="G162" s="6"/>
      <c r="H162" s="6"/>
      <c r="I162" s="6"/>
      <c r="J162" s="6"/>
      <c r="K162" s="6"/>
      <c r="L162" s="6"/>
      <c r="M162" s="6"/>
      <c r="N162" s="6"/>
      <c r="O162" s="6"/>
      <c r="P162" s="6"/>
      <c r="Q162" s="6"/>
      <c r="R162" s="6"/>
      <c r="S162" s="6"/>
      <c r="T162" s="6"/>
    </row>
    <row r="163" spans="2:20" ht="16.5">
      <c r="B163" s="6"/>
      <c r="C163" s="6"/>
      <c r="D163" s="6"/>
      <c r="E163" s="6"/>
      <c r="F163" s="6"/>
      <c r="G163" s="6"/>
      <c r="H163" s="6"/>
      <c r="I163" s="6"/>
      <c r="J163" s="6"/>
      <c r="K163" s="6"/>
      <c r="L163" s="6"/>
      <c r="M163" s="6"/>
      <c r="N163" s="6"/>
      <c r="O163" s="6"/>
      <c r="P163" s="6"/>
      <c r="Q163" s="6"/>
      <c r="R163" s="6"/>
      <c r="S163" s="6"/>
      <c r="T163" s="6"/>
    </row>
    <row r="164" spans="2:20" ht="16.5">
      <c r="B164" s="6"/>
      <c r="C164" s="6"/>
      <c r="D164" s="6"/>
      <c r="E164" s="6"/>
      <c r="F164" s="6"/>
      <c r="G164" s="6"/>
      <c r="H164" s="6"/>
      <c r="I164" s="6"/>
      <c r="J164" s="6"/>
      <c r="K164" s="6"/>
      <c r="L164" s="6"/>
      <c r="M164" s="6"/>
      <c r="N164" s="6"/>
      <c r="O164" s="6"/>
      <c r="P164" s="6"/>
      <c r="Q164" s="6"/>
      <c r="R164" s="6"/>
      <c r="S164" s="6"/>
      <c r="T164" s="6"/>
    </row>
    <row r="165" spans="2:20" ht="16.5">
      <c r="B165" s="6"/>
      <c r="C165" s="6"/>
      <c r="D165" s="6"/>
      <c r="E165" s="6"/>
      <c r="F165" s="6"/>
      <c r="G165" s="6"/>
      <c r="H165" s="6"/>
      <c r="I165" s="6"/>
      <c r="J165" s="6"/>
      <c r="K165" s="6"/>
      <c r="L165" s="6"/>
      <c r="M165" s="6"/>
      <c r="N165" s="6"/>
      <c r="O165" s="6"/>
      <c r="P165" s="6"/>
      <c r="Q165" s="6"/>
      <c r="R165" s="6"/>
      <c r="S165" s="6"/>
      <c r="T165" s="6"/>
    </row>
    <row r="166" spans="2:20" ht="16.5">
      <c r="B166" s="6"/>
      <c r="C166" s="6"/>
      <c r="D166" s="6"/>
      <c r="E166" s="6"/>
      <c r="F166" s="6"/>
      <c r="G166" s="6"/>
      <c r="H166" s="6"/>
      <c r="I166" s="6"/>
      <c r="J166" s="6"/>
      <c r="K166" s="6"/>
      <c r="L166" s="6"/>
      <c r="M166" s="6"/>
      <c r="N166" s="6"/>
      <c r="O166" s="6"/>
      <c r="P166" s="6"/>
      <c r="Q166" s="6"/>
      <c r="R166" s="6"/>
      <c r="S166" s="6"/>
      <c r="T166" s="6"/>
    </row>
    <row r="167" spans="2:20" ht="16.5">
      <c r="B167" s="6"/>
      <c r="C167" s="6"/>
      <c r="D167" s="6"/>
      <c r="E167" s="6"/>
      <c r="F167" s="6"/>
      <c r="G167" s="6"/>
      <c r="H167" s="6"/>
      <c r="I167" s="6"/>
      <c r="J167" s="6"/>
      <c r="K167" s="6"/>
      <c r="L167" s="6"/>
      <c r="M167" s="6"/>
      <c r="N167" s="6"/>
      <c r="O167" s="6"/>
      <c r="P167" s="6"/>
      <c r="Q167" s="6"/>
      <c r="R167" s="6"/>
      <c r="S167" s="6"/>
      <c r="T167" s="6"/>
    </row>
    <row r="168" spans="2:20" ht="16.5">
      <c r="B168" s="6"/>
      <c r="C168" s="6"/>
      <c r="D168" s="6"/>
      <c r="E168" s="6"/>
      <c r="F168" s="6"/>
      <c r="G168" s="6"/>
      <c r="H168" s="6"/>
      <c r="I168" s="6"/>
      <c r="J168" s="6"/>
      <c r="K168" s="6"/>
      <c r="L168" s="6"/>
      <c r="M168" s="6"/>
      <c r="N168" s="6"/>
      <c r="O168" s="6"/>
      <c r="P168" s="6"/>
      <c r="Q168" s="6"/>
      <c r="R168" s="6"/>
      <c r="S168" s="6"/>
      <c r="T168" s="6"/>
    </row>
    <row r="169" spans="2:20" ht="16.5">
      <c r="B169" s="6"/>
      <c r="C169" s="6"/>
      <c r="D169" s="6"/>
      <c r="E169" s="6"/>
      <c r="F169" s="6"/>
      <c r="G169" s="6"/>
      <c r="H169" s="6"/>
      <c r="I169" s="6"/>
      <c r="J169" s="6"/>
      <c r="K169" s="6"/>
      <c r="L169" s="6"/>
      <c r="M169" s="6"/>
      <c r="N169" s="6"/>
      <c r="O169" s="6"/>
      <c r="P169" s="6"/>
      <c r="Q169" s="6"/>
      <c r="R169" s="6"/>
      <c r="S169" s="6"/>
      <c r="T169" s="6"/>
    </row>
    <row r="170" spans="2:20" ht="16.5">
      <c r="B170" s="6"/>
      <c r="C170" s="6"/>
      <c r="D170" s="6"/>
      <c r="E170" s="6"/>
      <c r="F170" s="6"/>
      <c r="G170" s="6"/>
      <c r="H170" s="6"/>
      <c r="I170" s="6"/>
      <c r="J170" s="6"/>
      <c r="K170" s="6"/>
      <c r="L170" s="6"/>
      <c r="M170" s="6"/>
      <c r="N170" s="6"/>
      <c r="O170" s="6"/>
      <c r="P170" s="6"/>
      <c r="Q170" s="6"/>
      <c r="R170" s="6"/>
      <c r="S170" s="6"/>
      <c r="T170" s="6"/>
    </row>
    <row r="171" spans="2:20" ht="16.5">
      <c r="B171" s="6"/>
      <c r="C171" s="6"/>
      <c r="D171" s="6"/>
      <c r="E171" s="6"/>
      <c r="F171" s="6"/>
      <c r="G171" s="6"/>
      <c r="H171" s="6"/>
      <c r="I171" s="6"/>
      <c r="J171" s="6"/>
      <c r="K171" s="6"/>
      <c r="L171" s="6"/>
      <c r="M171" s="6"/>
      <c r="N171" s="6"/>
      <c r="O171" s="6"/>
      <c r="P171" s="6"/>
      <c r="Q171" s="6"/>
      <c r="R171" s="6"/>
      <c r="S171" s="6"/>
      <c r="T171" s="6"/>
    </row>
    <row r="172" spans="2:20" ht="16.5">
      <c r="B172" s="6"/>
      <c r="C172" s="6"/>
      <c r="D172" s="6"/>
      <c r="E172" s="6"/>
      <c r="F172" s="6"/>
      <c r="G172" s="6"/>
      <c r="H172" s="6"/>
      <c r="I172" s="6"/>
      <c r="J172" s="6"/>
      <c r="K172" s="6"/>
      <c r="L172" s="6"/>
      <c r="M172" s="6"/>
      <c r="N172" s="6"/>
      <c r="O172" s="6"/>
      <c r="P172" s="6"/>
      <c r="Q172" s="6"/>
      <c r="R172" s="6"/>
      <c r="S172" s="6"/>
      <c r="T172" s="6"/>
    </row>
    <row r="173" spans="2:20" ht="16.5">
      <c r="B173" s="6"/>
      <c r="C173" s="6"/>
      <c r="D173" s="6"/>
      <c r="E173" s="6"/>
      <c r="F173" s="6"/>
      <c r="G173" s="6"/>
      <c r="H173" s="6"/>
      <c r="I173" s="6"/>
      <c r="J173" s="6"/>
      <c r="K173" s="6"/>
      <c r="L173" s="6"/>
      <c r="M173" s="6"/>
      <c r="N173" s="6"/>
      <c r="O173" s="6"/>
      <c r="P173" s="6"/>
      <c r="Q173" s="6"/>
      <c r="R173" s="6"/>
      <c r="S173" s="6"/>
      <c r="T173" s="6"/>
    </row>
    <row r="174" spans="2:20" ht="16.5">
      <c r="B174" s="6"/>
      <c r="C174" s="6"/>
      <c r="D174" s="6"/>
      <c r="E174" s="6"/>
      <c r="F174" s="6"/>
      <c r="G174" s="6"/>
      <c r="H174" s="6"/>
      <c r="I174" s="6"/>
      <c r="J174" s="6"/>
      <c r="K174" s="6"/>
      <c r="L174" s="6"/>
      <c r="M174" s="6"/>
      <c r="N174" s="6"/>
      <c r="O174" s="6"/>
      <c r="P174" s="6"/>
      <c r="Q174" s="6"/>
      <c r="R174" s="6"/>
      <c r="S174" s="6"/>
      <c r="T174" s="6"/>
    </row>
    <row r="175" spans="2:20" ht="16.5">
      <c r="B175" s="6"/>
      <c r="C175" s="6"/>
      <c r="D175" s="6"/>
      <c r="E175" s="6"/>
      <c r="F175" s="6"/>
      <c r="G175" s="6"/>
      <c r="H175" s="6"/>
      <c r="I175" s="6"/>
      <c r="J175" s="6"/>
      <c r="K175" s="6"/>
      <c r="L175" s="6"/>
      <c r="M175" s="6"/>
      <c r="N175" s="6"/>
      <c r="O175" s="6"/>
      <c r="P175" s="6"/>
      <c r="Q175" s="6"/>
      <c r="R175" s="6"/>
      <c r="S175" s="6"/>
      <c r="T175" s="6"/>
    </row>
    <row r="176" spans="2:20" ht="16.5">
      <c r="B176" s="6"/>
      <c r="C176" s="6"/>
      <c r="D176" s="6"/>
      <c r="E176" s="6"/>
      <c r="F176" s="6"/>
      <c r="G176" s="6"/>
      <c r="H176" s="6"/>
      <c r="I176" s="6"/>
      <c r="J176" s="6"/>
      <c r="K176" s="6"/>
      <c r="L176" s="6"/>
      <c r="M176" s="6"/>
      <c r="N176" s="6"/>
      <c r="O176" s="6"/>
      <c r="P176" s="6"/>
      <c r="Q176" s="6"/>
      <c r="R176" s="6"/>
      <c r="S176" s="6"/>
      <c r="T176" s="6"/>
    </row>
    <row r="177" spans="2:20" ht="16.5">
      <c r="B177" s="6"/>
      <c r="C177" s="6"/>
      <c r="D177" s="6"/>
      <c r="E177" s="6"/>
      <c r="F177" s="6"/>
      <c r="G177" s="6"/>
      <c r="H177" s="6"/>
      <c r="I177" s="6"/>
      <c r="J177" s="6"/>
      <c r="K177" s="6"/>
      <c r="L177" s="6"/>
      <c r="M177" s="6"/>
      <c r="N177" s="6"/>
      <c r="O177" s="6"/>
      <c r="P177" s="6"/>
      <c r="Q177" s="6"/>
      <c r="R177" s="6"/>
      <c r="S177" s="6"/>
      <c r="T177" s="6"/>
    </row>
    <row r="178" spans="2:20" ht="16.5">
      <c r="B178" s="6"/>
      <c r="C178" s="6"/>
      <c r="D178" s="6"/>
      <c r="E178" s="6"/>
      <c r="F178" s="6"/>
      <c r="G178" s="6"/>
      <c r="H178" s="6"/>
      <c r="I178" s="6"/>
      <c r="J178" s="6"/>
      <c r="K178" s="6"/>
      <c r="L178" s="6"/>
      <c r="M178" s="6"/>
      <c r="N178" s="6"/>
      <c r="O178" s="6"/>
      <c r="P178" s="6"/>
      <c r="Q178" s="6"/>
      <c r="R178" s="6"/>
      <c r="S178" s="6"/>
      <c r="T178" s="6"/>
    </row>
    <row r="179" spans="2:20" ht="16.5">
      <c r="B179" s="6"/>
      <c r="C179" s="6"/>
      <c r="D179" s="6"/>
      <c r="E179" s="6"/>
      <c r="F179" s="6"/>
      <c r="G179" s="6"/>
      <c r="H179" s="6"/>
      <c r="I179" s="6"/>
      <c r="J179" s="6"/>
      <c r="K179" s="6"/>
      <c r="L179" s="6"/>
      <c r="M179" s="6"/>
      <c r="N179" s="6"/>
      <c r="O179" s="6"/>
      <c r="P179" s="6"/>
      <c r="Q179" s="6"/>
      <c r="R179" s="6"/>
      <c r="S179" s="6"/>
      <c r="T179" s="6"/>
    </row>
    <row r="180" spans="2:20" ht="16.5">
      <c r="B180" s="6"/>
      <c r="C180" s="6"/>
      <c r="D180" s="6"/>
      <c r="E180" s="6"/>
      <c r="F180" s="6"/>
      <c r="G180" s="6"/>
      <c r="H180" s="6"/>
      <c r="I180" s="6"/>
      <c r="J180" s="6"/>
      <c r="K180" s="6"/>
      <c r="L180" s="6"/>
      <c r="M180" s="6"/>
      <c r="N180" s="6"/>
      <c r="O180" s="6"/>
      <c r="P180" s="6"/>
      <c r="Q180" s="6"/>
      <c r="R180" s="6"/>
      <c r="S180" s="6"/>
      <c r="T180" s="6"/>
    </row>
    <row r="181" spans="2:20" ht="16.5">
      <c r="B181" s="6"/>
      <c r="C181" s="6"/>
      <c r="D181" s="6"/>
      <c r="E181" s="6"/>
      <c r="F181" s="6"/>
      <c r="G181" s="6"/>
      <c r="H181" s="6"/>
      <c r="I181" s="6"/>
      <c r="J181" s="6"/>
      <c r="K181" s="6"/>
      <c r="L181" s="6"/>
      <c r="M181" s="6"/>
      <c r="N181" s="6"/>
      <c r="O181" s="6"/>
      <c r="P181" s="6"/>
      <c r="Q181" s="6"/>
      <c r="R181" s="6"/>
      <c r="S181" s="6"/>
      <c r="T181" s="6"/>
    </row>
    <row r="182" spans="2:20" ht="16.5">
      <c r="B182" s="6"/>
      <c r="C182" s="6"/>
      <c r="D182" s="6"/>
      <c r="E182" s="6"/>
      <c r="F182" s="6"/>
      <c r="G182" s="6"/>
      <c r="H182" s="6"/>
      <c r="I182" s="6"/>
      <c r="J182" s="6"/>
      <c r="K182" s="6"/>
      <c r="L182" s="6"/>
      <c r="M182" s="6"/>
      <c r="N182" s="6"/>
      <c r="O182" s="6"/>
      <c r="P182" s="6"/>
      <c r="Q182" s="6"/>
      <c r="R182" s="6"/>
      <c r="S182" s="6"/>
      <c r="T182" s="6"/>
    </row>
    <row r="183" spans="2:20" ht="16.5">
      <c r="B183" s="6"/>
      <c r="C183" s="6"/>
      <c r="D183" s="6"/>
      <c r="E183" s="6"/>
      <c r="F183" s="6"/>
      <c r="G183" s="6"/>
      <c r="H183" s="6"/>
      <c r="I183" s="6"/>
      <c r="J183" s="6"/>
      <c r="K183" s="6"/>
      <c r="L183" s="6"/>
      <c r="M183" s="6"/>
      <c r="N183" s="6"/>
      <c r="O183" s="6"/>
      <c r="P183" s="6"/>
      <c r="Q183" s="6"/>
      <c r="R183" s="6"/>
      <c r="S183" s="6"/>
      <c r="T183" s="6"/>
    </row>
    <row r="184" spans="2:20" ht="16.5">
      <c r="B184" s="6"/>
      <c r="C184" s="6"/>
      <c r="D184" s="6"/>
      <c r="E184" s="6"/>
      <c r="F184" s="6"/>
      <c r="G184" s="6"/>
      <c r="H184" s="6"/>
      <c r="I184" s="6"/>
      <c r="J184" s="6"/>
      <c r="K184" s="6"/>
      <c r="L184" s="6"/>
      <c r="M184" s="6"/>
      <c r="N184" s="6"/>
      <c r="O184" s="6"/>
      <c r="P184" s="6"/>
      <c r="Q184" s="6"/>
      <c r="R184" s="6"/>
      <c r="S184" s="6"/>
      <c r="T184" s="6"/>
    </row>
    <row r="185" spans="2:20" ht="16.5">
      <c r="B185" s="6"/>
      <c r="C185" s="6"/>
      <c r="D185" s="6"/>
      <c r="E185" s="6"/>
      <c r="F185" s="6"/>
      <c r="G185" s="6"/>
      <c r="H185" s="6"/>
      <c r="I185" s="6"/>
      <c r="J185" s="6"/>
      <c r="K185" s="6"/>
      <c r="L185" s="6"/>
      <c r="M185" s="6"/>
      <c r="N185" s="6"/>
      <c r="O185" s="6"/>
      <c r="P185" s="6"/>
      <c r="Q185" s="6"/>
      <c r="R185" s="6"/>
      <c r="S185" s="6"/>
      <c r="T185" s="6"/>
    </row>
    <row r="186" spans="2:20" ht="16.5">
      <c r="B186" s="6"/>
      <c r="C186" s="6"/>
      <c r="D186" s="6"/>
      <c r="E186" s="6"/>
      <c r="F186" s="6"/>
      <c r="G186" s="6"/>
      <c r="H186" s="6"/>
      <c r="I186" s="6"/>
      <c r="J186" s="6"/>
      <c r="K186" s="6"/>
      <c r="L186" s="6"/>
      <c r="M186" s="6"/>
      <c r="N186" s="6"/>
      <c r="O186" s="6"/>
      <c r="P186" s="6"/>
      <c r="Q186" s="6"/>
      <c r="R186" s="6"/>
      <c r="S186" s="6"/>
      <c r="T186" s="6"/>
    </row>
    <row r="187" spans="2:20" ht="16.5">
      <c r="B187" s="6"/>
      <c r="C187" s="6"/>
      <c r="D187" s="6"/>
      <c r="E187" s="6"/>
      <c r="F187" s="6"/>
      <c r="G187" s="6"/>
      <c r="H187" s="6"/>
      <c r="I187" s="6"/>
      <c r="J187" s="6"/>
      <c r="K187" s="6"/>
      <c r="L187" s="6"/>
      <c r="M187" s="6"/>
      <c r="N187" s="6"/>
      <c r="O187" s="6"/>
      <c r="P187" s="6"/>
      <c r="Q187" s="6"/>
      <c r="R187" s="6"/>
      <c r="S187" s="6"/>
      <c r="T187" s="6"/>
    </row>
    <row r="188" spans="2:20" ht="16.5">
      <c r="B188" s="6"/>
      <c r="C188" s="6"/>
      <c r="D188" s="6"/>
      <c r="E188" s="6"/>
      <c r="F188" s="6"/>
      <c r="G188" s="6"/>
      <c r="H188" s="6"/>
      <c r="I188" s="6"/>
      <c r="J188" s="6"/>
      <c r="K188" s="6"/>
      <c r="L188" s="6"/>
      <c r="M188" s="6"/>
      <c r="N188" s="6"/>
      <c r="O188" s="6"/>
      <c r="P188" s="6"/>
      <c r="Q188" s="6"/>
      <c r="R188" s="6"/>
      <c r="S188" s="6"/>
      <c r="T188" s="6"/>
    </row>
    <row r="189" spans="2:20" ht="16.5">
      <c r="B189" s="6"/>
      <c r="C189" s="6"/>
      <c r="D189" s="6"/>
      <c r="E189" s="6"/>
      <c r="F189" s="6"/>
      <c r="G189" s="6"/>
      <c r="H189" s="6"/>
      <c r="I189" s="6"/>
      <c r="J189" s="6"/>
      <c r="K189" s="6"/>
      <c r="L189" s="6"/>
      <c r="M189" s="6"/>
      <c r="N189" s="6"/>
      <c r="O189" s="6"/>
      <c r="P189" s="6"/>
      <c r="Q189" s="6"/>
      <c r="R189" s="6"/>
      <c r="S189" s="6"/>
      <c r="T189" s="6"/>
    </row>
    <row r="190" spans="2:20" ht="16.5">
      <c r="B190" s="6"/>
      <c r="C190" s="6"/>
      <c r="D190" s="6"/>
      <c r="E190" s="6"/>
      <c r="F190" s="6"/>
      <c r="G190" s="6"/>
      <c r="H190" s="6"/>
      <c r="I190" s="6"/>
      <c r="J190" s="6"/>
      <c r="K190" s="6"/>
      <c r="L190" s="6"/>
      <c r="M190" s="6"/>
      <c r="N190" s="6"/>
      <c r="O190" s="6"/>
      <c r="P190" s="6"/>
      <c r="Q190" s="6"/>
      <c r="R190" s="6"/>
      <c r="S190" s="6"/>
      <c r="T190" s="6"/>
    </row>
    <row r="191" spans="2:20" ht="16.5">
      <c r="B191" s="6"/>
      <c r="C191" s="6"/>
      <c r="D191" s="6"/>
      <c r="E191" s="6"/>
      <c r="F191" s="6"/>
      <c r="G191" s="6"/>
      <c r="H191" s="6"/>
      <c r="I191" s="6"/>
      <c r="J191" s="6"/>
      <c r="K191" s="6"/>
      <c r="L191" s="6"/>
      <c r="M191" s="6"/>
      <c r="N191" s="6"/>
      <c r="O191" s="6"/>
      <c r="P191" s="6"/>
      <c r="Q191" s="6"/>
      <c r="R191" s="6"/>
      <c r="S191" s="6"/>
      <c r="T191" s="6"/>
    </row>
    <row r="192" spans="2:20" ht="16.5">
      <c r="B192" s="6"/>
      <c r="C192" s="6"/>
      <c r="D192" s="6"/>
      <c r="E192" s="6"/>
      <c r="F192" s="6"/>
      <c r="G192" s="6"/>
      <c r="H192" s="6"/>
      <c r="I192" s="6"/>
      <c r="J192" s="6"/>
      <c r="K192" s="6"/>
      <c r="L192" s="6"/>
      <c r="M192" s="6"/>
      <c r="N192" s="6"/>
      <c r="O192" s="6"/>
      <c r="P192" s="6"/>
      <c r="Q192" s="6"/>
      <c r="R192" s="6"/>
      <c r="S192" s="6"/>
      <c r="T192" s="6"/>
    </row>
    <row r="193" spans="2:20" ht="16.5">
      <c r="B193" s="6"/>
      <c r="C193" s="6"/>
      <c r="D193" s="6"/>
      <c r="E193" s="6"/>
      <c r="F193" s="6"/>
      <c r="G193" s="6"/>
      <c r="H193" s="6"/>
      <c r="I193" s="6"/>
      <c r="J193" s="6"/>
      <c r="K193" s="6"/>
      <c r="L193" s="6"/>
      <c r="M193" s="6"/>
      <c r="N193" s="6"/>
      <c r="O193" s="6"/>
      <c r="P193" s="6"/>
      <c r="Q193" s="6"/>
      <c r="R193" s="6"/>
      <c r="S193" s="6"/>
      <c r="T193" s="6"/>
    </row>
    <row r="194" spans="2:20" ht="16.5">
      <c r="B194" s="6"/>
      <c r="C194" s="6"/>
      <c r="D194" s="6"/>
      <c r="E194" s="6"/>
      <c r="F194" s="6"/>
      <c r="G194" s="6"/>
      <c r="H194" s="6"/>
      <c r="I194" s="6"/>
      <c r="J194" s="6"/>
      <c r="K194" s="6"/>
      <c r="L194" s="6"/>
      <c r="M194" s="6"/>
      <c r="N194" s="6"/>
      <c r="O194" s="6"/>
      <c r="P194" s="6"/>
      <c r="Q194" s="6"/>
      <c r="R194" s="6"/>
      <c r="S194" s="6"/>
      <c r="T194" s="6"/>
    </row>
    <row r="195" spans="2:20" ht="16.5">
      <c r="B195" s="6"/>
      <c r="C195" s="6"/>
      <c r="D195" s="6"/>
      <c r="E195" s="6"/>
      <c r="F195" s="6"/>
      <c r="G195" s="6"/>
      <c r="H195" s="6"/>
      <c r="I195" s="6"/>
      <c r="J195" s="6"/>
      <c r="K195" s="6"/>
      <c r="L195" s="6"/>
      <c r="M195" s="6"/>
      <c r="N195" s="6"/>
      <c r="O195" s="6"/>
      <c r="P195" s="6"/>
      <c r="Q195" s="6"/>
      <c r="R195" s="6"/>
      <c r="S195" s="6"/>
      <c r="T195" s="6"/>
    </row>
    <row r="196" spans="2:20" ht="16.5">
      <c r="B196" s="6"/>
      <c r="C196" s="6"/>
      <c r="D196" s="6"/>
      <c r="E196" s="6"/>
      <c r="F196" s="6"/>
      <c r="G196" s="6"/>
      <c r="H196" s="6"/>
      <c r="I196" s="6"/>
      <c r="J196" s="6"/>
      <c r="K196" s="6"/>
      <c r="L196" s="6"/>
      <c r="M196" s="6"/>
      <c r="N196" s="6"/>
      <c r="O196" s="6"/>
      <c r="P196" s="6"/>
      <c r="Q196" s="6"/>
      <c r="R196" s="6"/>
      <c r="S196" s="6"/>
      <c r="T196" s="6"/>
    </row>
    <row r="197" spans="2:20" ht="16.5">
      <c r="B197" s="6"/>
      <c r="C197" s="6"/>
      <c r="D197" s="6"/>
      <c r="E197" s="6"/>
      <c r="F197" s="6"/>
      <c r="G197" s="6"/>
      <c r="H197" s="6"/>
      <c r="I197" s="6"/>
      <c r="J197" s="6"/>
      <c r="K197" s="6"/>
      <c r="L197" s="6"/>
      <c r="M197" s="6"/>
      <c r="N197" s="6"/>
      <c r="O197" s="6"/>
      <c r="P197" s="6"/>
      <c r="Q197" s="6"/>
      <c r="R197" s="6"/>
      <c r="S197" s="6"/>
      <c r="T197" s="6"/>
    </row>
    <row r="198" spans="2:20" ht="16.5">
      <c r="B198" s="6"/>
      <c r="C198" s="6"/>
      <c r="D198" s="6"/>
      <c r="E198" s="6"/>
      <c r="F198" s="6"/>
      <c r="G198" s="6"/>
      <c r="H198" s="6"/>
      <c r="I198" s="6"/>
      <c r="J198" s="6"/>
      <c r="K198" s="6"/>
      <c r="L198" s="6"/>
      <c r="M198" s="6"/>
      <c r="N198" s="6"/>
      <c r="O198" s="6"/>
      <c r="P198" s="6"/>
      <c r="Q198" s="6"/>
      <c r="R198" s="6"/>
      <c r="S198" s="6"/>
      <c r="T198" s="6"/>
    </row>
    <row r="199" spans="2:20" ht="16.5">
      <c r="B199" s="6"/>
      <c r="C199" s="6"/>
      <c r="D199" s="6"/>
      <c r="E199" s="6"/>
      <c r="F199" s="6"/>
      <c r="G199" s="6"/>
      <c r="H199" s="6"/>
      <c r="I199" s="6"/>
      <c r="J199" s="6"/>
      <c r="K199" s="6"/>
      <c r="L199" s="6"/>
      <c r="M199" s="6"/>
      <c r="N199" s="6"/>
      <c r="O199" s="6"/>
      <c r="P199" s="6"/>
      <c r="Q199" s="6"/>
      <c r="R199" s="6"/>
      <c r="S199" s="6"/>
      <c r="T199" s="6"/>
    </row>
    <row r="200" spans="2:20" ht="16.5">
      <c r="B200" s="6"/>
      <c r="C200" s="6"/>
      <c r="D200" s="6"/>
      <c r="E200" s="6"/>
      <c r="F200" s="6"/>
      <c r="G200" s="6"/>
      <c r="H200" s="6"/>
      <c r="I200" s="6"/>
      <c r="J200" s="6"/>
      <c r="K200" s="6"/>
      <c r="L200" s="6"/>
      <c r="M200" s="6"/>
      <c r="N200" s="6"/>
      <c r="O200" s="6"/>
      <c r="P200" s="6"/>
      <c r="Q200" s="6"/>
      <c r="R200" s="6"/>
      <c r="S200" s="6"/>
      <c r="T200" s="6"/>
    </row>
    <row r="201" spans="2:20" ht="16.5">
      <c r="B201" s="6"/>
      <c r="C201" s="6"/>
      <c r="D201" s="6"/>
      <c r="E201" s="6"/>
      <c r="F201" s="6"/>
      <c r="G201" s="6"/>
      <c r="H201" s="6"/>
      <c r="I201" s="6"/>
      <c r="J201" s="6"/>
      <c r="K201" s="6"/>
      <c r="L201" s="6"/>
      <c r="M201" s="6"/>
      <c r="N201" s="6"/>
      <c r="O201" s="6"/>
      <c r="P201" s="6"/>
      <c r="Q201" s="6"/>
      <c r="R201" s="6"/>
      <c r="S201" s="6"/>
      <c r="T201" s="6"/>
    </row>
    <row r="202" spans="2:20" ht="16.5">
      <c r="B202" s="6"/>
      <c r="C202" s="6"/>
      <c r="D202" s="6"/>
      <c r="E202" s="6"/>
      <c r="F202" s="6"/>
      <c r="G202" s="6"/>
      <c r="H202" s="6"/>
      <c r="I202" s="6"/>
      <c r="J202" s="6"/>
      <c r="K202" s="6"/>
      <c r="L202" s="6"/>
      <c r="M202" s="6"/>
      <c r="N202" s="6"/>
      <c r="O202" s="6"/>
      <c r="P202" s="6"/>
      <c r="Q202" s="6"/>
      <c r="R202" s="6"/>
      <c r="S202" s="6"/>
      <c r="T202" s="6"/>
    </row>
    <row r="203" spans="2:20" ht="16.5">
      <c r="B203" s="6"/>
      <c r="C203" s="6"/>
      <c r="D203" s="6"/>
      <c r="E203" s="6"/>
      <c r="F203" s="6"/>
      <c r="G203" s="6"/>
      <c r="H203" s="6"/>
      <c r="I203" s="6"/>
      <c r="J203" s="6"/>
      <c r="K203" s="6"/>
      <c r="L203" s="6"/>
      <c r="M203" s="6"/>
      <c r="N203" s="6"/>
      <c r="O203" s="6"/>
      <c r="P203" s="6"/>
      <c r="Q203" s="6"/>
      <c r="R203" s="6"/>
      <c r="S203" s="6"/>
      <c r="T203" s="6"/>
    </row>
    <row r="204" spans="2:20" ht="16.5">
      <c r="B204" s="6"/>
      <c r="C204" s="6"/>
      <c r="D204" s="6"/>
      <c r="E204" s="6"/>
      <c r="F204" s="6"/>
      <c r="G204" s="6"/>
      <c r="H204" s="6"/>
      <c r="I204" s="6"/>
      <c r="J204" s="6"/>
      <c r="K204" s="6"/>
      <c r="L204" s="6"/>
      <c r="M204" s="6"/>
      <c r="N204" s="6"/>
      <c r="O204" s="6"/>
      <c r="P204" s="6"/>
      <c r="Q204" s="6"/>
      <c r="R204" s="6"/>
      <c r="S204" s="6"/>
      <c r="T204" s="6"/>
    </row>
    <row r="205" spans="2:20" ht="16.5">
      <c r="B205" s="6"/>
      <c r="C205" s="6"/>
      <c r="D205" s="6"/>
      <c r="E205" s="6"/>
      <c r="F205" s="6"/>
      <c r="G205" s="6"/>
      <c r="H205" s="6"/>
      <c r="I205" s="6"/>
      <c r="J205" s="6"/>
      <c r="K205" s="6"/>
      <c r="L205" s="6"/>
      <c r="M205" s="6"/>
      <c r="N205" s="6"/>
      <c r="O205" s="6"/>
      <c r="P205" s="6"/>
      <c r="Q205" s="6"/>
      <c r="R205" s="6"/>
      <c r="S205" s="6"/>
      <c r="T205" s="6"/>
    </row>
    <row r="206" spans="2:20" ht="16.5">
      <c r="B206" s="6"/>
      <c r="C206" s="6"/>
      <c r="D206" s="6"/>
      <c r="E206" s="6"/>
      <c r="F206" s="6"/>
      <c r="G206" s="6"/>
      <c r="H206" s="6"/>
      <c r="I206" s="6"/>
      <c r="J206" s="6"/>
      <c r="K206" s="6"/>
      <c r="L206" s="6"/>
      <c r="M206" s="6"/>
      <c r="N206" s="6"/>
      <c r="O206" s="6"/>
      <c r="P206" s="6"/>
      <c r="Q206" s="6"/>
      <c r="R206" s="6"/>
      <c r="S206" s="6"/>
      <c r="T206" s="6"/>
    </row>
    <row r="207" spans="2:20" ht="16.5">
      <c r="B207" s="6"/>
      <c r="C207" s="6"/>
      <c r="D207" s="6"/>
      <c r="E207" s="6"/>
      <c r="F207" s="6"/>
      <c r="G207" s="6"/>
      <c r="H207" s="6"/>
      <c r="I207" s="6"/>
      <c r="J207" s="6"/>
      <c r="K207" s="6"/>
      <c r="L207" s="6"/>
      <c r="M207" s="6"/>
      <c r="N207" s="6"/>
      <c r="O207" s="6"/>
      <c r="P207" s="6"/>
      <c r="Q207" s="6"/>
      <c r="R207" s="6"/>
      <c r="S207" s="6"/>
      <c r="T207" s="6"/>
    </row>
    <row r="208" spans="2:20" ht="16.5">
      <c r="B208" s="6"/>
      <c r="C208" s="6"/>
      <c r="D208" s="6"/>
      <c r="E208" s="6"/>
      <c r="F208" s="6"/>
      <c r="G208" s="6"/>
      <c r="H208" s="6"/>
      <c r="I208" s="6"/>
      <c r="J208" s="6"/>
      <c r="K208" s="6"/>
      <c r="L208" s="6"/>
      <c r="M208" s="6"/>
      <c r="N208" s="6"/>
      <c r="O208" s="6"/>
      <c r="P208" s="6"/>
      <c r="Q208" s="6"/>
      <c r="R208" s="6"/>
      <c r="S208" s="6"/>
      <c r="T208" s="6"/>
    </row>
    <row r="209" spans="2:20" ht="16.5">
      <c r="B209" s="6"/>
      <c r="C209" s="6"/>
      <c r="D209" s="6"/>
      <c r="E209" s="6"/>
      <c r="F209" s="6"/>
      <c r="G209" s="6"/>
      <c r="H209" s="6"/>
      <c r="I209" s="6"/>
      <c r="J209" s="6"/>
      <c r="K209" s="6"/>
      <c r="L209" s="6"/>
      <c r="M209" s="6"/>
      <c r="N209" s="6"/>
      <c r="O209" s="6"/>
      <c r="P209" s="6"/>
      <c r="Q209" s="6"/>
      <c r="R209" s="6"/>
      <c r="S209" s="6"/>
      <c r="T209" s="6"/>
    </row>
    <row r="210" spans="2:20" ht="16.5">
      <c r="B210" s="6"/>
      <c r="C210" s="6"/>
      <c r="D210" s="6"/>
      <c r="E210" s="6"/>
      <c r="F210" s="6"/>
      <c r="G210" s="6"/>
      <c r="H210" s="6"/>
      <c r="I210" s="6"/>
      <c r="J210" s="6"/>
      <c r="K210" s="6"/>
      <c r="L210" s="6"/>
      <c r="M210" s="6"/>
      <c r="N210" s="6"/>
      <c r="O210" s="6"/>
      <c r="P210" s="6"/>
      <c r="Q210" s="6"/>
      <c r="R210" s="6"/>
      <c r="S210" s="6"/>
      <c r="T210" s="6"/>
    </row>
    <row r="211" spans="2:20" ht="16.5">
      <c r="B211" s="6"/>
      <c r="C211" s="6"/>
      <c r="D211" s="6"/>
      <c r="E211" s="6"/>
      <c r="F211" s="6"/>
      <c r="G211" s="6"/>
      <c r="H211" s="6"/>
      <c r="I211" s="6"/>
      <c r="J211" s="6"/>
      <c r="K211" s="6"/>
      <c r="L211" s="6"/>
      <c r="M211" s="6"/>
      <c r="N211" s="6"/>
      <c r="O211" s="6"/>
      <c r="P211" s="6"/>
      <c r="Q211" s="6"/>
      <c r="R211" s="6"/>
      <c r="S211" s="6"/>
      <c r="T211" s="6"/>
    </row>
    <row r="212" spans="2:20" ht="16.5">
      <c r="B212" s="6"/>
      <c r="C212" s="6"/>
      <c r="D212" s="6"/>
      <c r="E212" s="6"/>
      <c r="F212" s="6"/>
      <c r="G212" s="6"/>
      <c r="H212" s="6"/>
      <c r="I212" s="6"/>
      <c r="J212" s="6"/>
      <c r="K212" s="6"/>
      <c r="L212" s="6"/>
      <c r="M212" s="6"/>
      <c r="N212" s="6"/>
      <c r="O212" s="6"/>
      <c r="P212" s="6"/>
      <c r="Q212" s="6"/>
      <c r="R212" s="6"/>
      <c r="S212" s="6"/>
      <c r="T212" s="6"/>
    </row>
    <row r="213" spans="2:20" ht="16.5">
      <c r="B213" s="6"/>
      <c r="C213" s="6"/>
      <c r="D213" s="6"/>
      <c r="E213" s="6"/>
      <c r="F213" s="6"/>
      <c r="G213" s="6"/>
      <c r="H213" s="6"/>
      <c r="I213" s="6"/>
      <c r="J213" s="6"/>
      <c r="K213" s="6"/>
      <c r="L213" s="6"/>
      <c r="M213" s="6"/>
      <c r="N213" s="6"/>
      <c r="O213" s="6"/>
      <c r="P213" s="6"/>
      <c r="Q213" s="6"/>
      <c r="R213" s="6"/>
      <c r="S213" s="6"/>
      <c r="T213" s="6"/>
    </row>
    <row r="214" spans="2:20" ht="16.5">
      <c r="B214" s="6"/>
      <c r="C214" s="6"/>
      <c r="D214" s="6"/>
      <c r="E214" s="6"/>
      <c r="F214" s="6"/>
      <c r="G214" s="6"/>
      <c r="H214" s="6"/>
      <c r="I214" s="6"/>
      <c r="J214" s="6"/>
      <c r="K214" s="6"/>
      <c r="L214" s="6"/>
      <c r="M214" s="6"/>
      <c r="N214" s="6"/>
      <c r="O214" s="6"/>
      <c r="P214" s="6"/>
      <c r="Q214" s="6"/>
      <c r="R214" s="6"/>
      <c r="S214" s="6"/>
      <c r="T214" s="6"/>
    </row>
    <row r="215" spans="2:20" ht="16.5">
      <c r="B215" s="6"/>
      <c r="C215" s="6"/>
      <c r="D215" s="6"/>
      <c r="E215" s="6"/>
      <c r="F215" s="6"/>
      <c r="G215" s="6"/>
      <c r="H215" s="6"/>
      <c r="I215" s="6"/>
      <c r="J215" s="6"/>
      <c r="K215" s="6"/>
      <c r="L215" s="6"/>
      <c r="M215" s="6"/>
      <c r="N215" s="6"/>
      <c r="O215" s="6"/>
      <c r="P215" s="6"/>
      <c r="Q215" s="6"/>
      <c r="R215" s="6"/>
      <c r="S215" s="6"/>
      <c r="T215" s="6"/>
    </row>
    <row r="216" spans="2:20" ht="16.5">
      <c r="B216" s="6"/>
      <c r="C216" s="6"/>
      <c r="D216" s="6"/>
      <c r="E216" s="6"/>
      <c r="F216" s="6"/>
      <c r="G216" s="6"/>
      <c r="H216" s="6"/>
      <c r="I216" s="6"/>
      <c r="J216" s="6"/>
      <c r="K216" s="6"/>
      <c r="L216" s="6"/>
      <c r="M216" s="6"/>
      <c r="N216" s="6"/>
      <c r="O216" s="6"/>
      <c r="P216" s="6"/>
      <c r="Q216" s="6"/>
      <c r="R216" s="6"/>
      <c r="S216" s="6"/>
      <c r="T216" s="6"/>
    </row>
    <row r="217" spans="2:20" ht="16.5">
      <c r="B217" s="6"/>
      <c r="C217" s="6"/>
      <c r="D217" s="6"/>
      <c r="E217" s="6"/>
      <c r="F217" s="6"/>
      <c r="G217" s="6"/>
      <c r="H217" s="6"/>
      <c r="I217" s="6"/>
      <c r="J217" s="6"/>
      <c r="K217" s="6"/>
      <c r="L217" s="6"/>
      <c r="M217" s="6"/>
      <c r="N217" s="6"/>
      <c r="O217" s="6"/>
      <c r="P217" s="6"/>
      <c r="Q217" s="6"/>
      <c r="R217" s="6"/>
      <c r="S217" s="6"/>
      <c r="T217" s="6"/>
    </row>
    <row r="218" spans="2:20" ht="16.5">
      <c r="B218" s="6"/>
      <c r="C218" s="6"/>
      <c r="D218" s="6"/>
      <c r="E218" s="6"/>
      <c r="F218" s="6"/>
      <c r="G218" s="6"/>
      <c r="H218" s="6"/>
      <c r="I218" s="6"/>
      <c r="J218" s="6"/>
      <c r="K218" s="6"/>
      <c r="L218" s="6"/>
      <c r="M218" s="6"/>
      <c r="N218" s="6"/>
      <c r="O218" s="6"/>
      <c r="P218" s="6"/>
      <c r="Q218" s="6"/>
      <c r="R218" s="6"/>
      <c r="S218" s="6"/>
      <c r="T218" s="6"/>
    </row>
    <row r="219" spans="2:20" ht="16.5">
      <c r="B219" s="6"/>
      <c r="C219" s="6"/>
      <c r="D219" s="6"/>
      <c r="E219" s="6"/>
      <c r="F219" s="6"/>
      <c r="G219" s="6"/>
      <c r="H219" s="6"/>
      <c r="I219" s="6"/>
      <c r="J219" s="6"/>
      <c r="K219" s="6"/>
      <c r="L219" s="6"/>
      <c r="M219" s="6"/>
      <c r="N219" s="6"/>
      <c r="O219" s="6"/>
      <c r="P219" s="6"/>
      <c r="Q219" s="6"/>
      <c r="R219" s="6"/>
      <c r="S219" s="6"/>
      <c r="T219" s="6"/>
    </row>
    <row r="220" spans="2:20" ht="16.5">
      <c r="B220" s="6"/>
      <c r="C220" s="6"/>
      <c r="D220" s="6"/>
      <c r="E220" s="6"/>
      <c r="F220" s="6"/>
      <c r="G220" s="6"/>
      <c r="H220" s="6"/>
      <c r="I220" s="6"/>
      <c r="J220" s="6"/>
      <c r="K220" s="6"/>
      <c r="L220" s="6"/>
      <c r="M220" s="6"/>
      <c r="N220" s="6"/>
      <c r="O220" s="6"/>
      <c r="P220" s="6"/>
      <c r="Q220" s="6"/>
      <c r="R220" s="6"/>
      <c r="S220" s="6"/>
      <c r="T220" s="6"/>
    </row>
    <row r="221" spans="2:20" ht="16.5">
      <c r="B221" s="6"/>
      <c r="C221" s="6"/>
      <c r="D221" s="6"/>
      <c r="E221" s="6"/>
      <c r="F221" s="6"/>
      <c r="G221" s="6"/>
      <c r="H221" s="6"/>
      <c r="I221" s="6"/>
      <c r="J221" s="6"/>
      <c r="K221" s="6"/>
      <c r="L221" s="6"/>
      <c r="M221" s="6"/>
      <c r="N221" s="6"/>
      <c r="O221" s="6"/>
      <c r="P221" s="6"/>
      <c r="Q221" s="6"/>
      <c r="R221" s="6"/>
      <c r="S221" s="6"/>
      <c r="T221" s="6"/>
    </row>
    <row r="222" spans="2:20" ht="16.5">
      <c r="B222" s="6"/>
      <c r="C222" s="6"/>
      <c r="D222" s="6"/>
      <c r="E222" s="6"/>
      <c r="F222" s="6"/>
      <c r="G222" s="6"/>
      <c r="H222" s="6"/>
      <c r="I222" s="6"/>
      <c r="J222" s="6"/>
      <c r="K222" s="6"/>
      <c r="L222" s="6"/>
      <c r="M222" s="6"/>
      <c r="N222" s="6"/>
      <c r="O222" s="6"/>
      <c r="P222" s="6"/>
      <c r="Q222" s="6"/>
      <c r="R222" s="6"/>
      <c r="S222" s="6"/>
      <c r="T222" s="6"/>
    </row>
    <row r="223" spans="2:20" ht="16.5">
      <c r="B223" s="6"/>
      <c r="C223" s="6"/>
      <c r="D223" s="6"/>
      <c r="E223" s="6"/>
      <c r="F223" s="6"/>
      <c r="G223" s="6"/>
      <c r="H223" s="6"/>
      <c r="I223" s="6"/>
      <c r="J223" s="6"/>
      <c r="K223" s="6"/>
      <c r="L223" s="6"/>
      <c r="M223" s="6"/>
      <c r="N223" s="6"/>
      <c r="O223" s="6"/>
      <c r="P223" s="6"/>
      <c r="Q223" s="6"/>
      <c r="R223" s="6"/>
      <c r="S223" s="6"/>
      <c r="T223" s="6"/>
    </row>
    <row r="224" spans="2:20" ht="16.5">
      <c r="B224" s="6"/>
      <c r="C224" s="6"/>
      <c r="D224" s="6"/>
      <c r="E224" s="6"/>
      <c r="F224" s="6"/>
      <c r="G224" s="6"/>
      <c r="H224" s="6"/>
      <c r="I224" s="6"/>
      <c r="J224" s="6"/>
      <c r="K224" s="6"/>
      <c r="L224" s="6"/>
      <c r="M224" s="6"/>
      <c r="N224" s="6"/>
      <c r="O224" s="6"/>
      <c r="P224" s="6"/>
      <c r="Q224" s="6"/>
      <c r="R224" s="6"/>
      <c r="S224" s="6"/>
      <c r="T224" s="6"/>
    </row>
    <row r="225" spans="2:20" ht="16.5">
      <c r="B225" s="6"/>
      <c r="C225" s="6"/>
      <c r="D225" s="6"/>
      <c r="E225" s="6"/>
      <c r="F225" s="6"/>
      <c r="G225" s="6"/>
      <c r="H225" s="6"/>
      <c r="I225" s="6"/>
      <c r="J225" s="6"/>
      <c r="K225" s="6"/>
      <c r="L225" s="6"/>
      <c r="M225" s="6"/>
      <c r="N225" s="6"/>
      <c r="O225" s="6"/>
      <c r="P225" s="6"/>
      <c r="Q225" s="6"/>
      <c r="R225" s="6"/>
      <c r="S225" s="6"/>
      <c r="T225" s="6"/>
    </row>
    <row r="226" spans="2:20" ht="16.5">
      <c r="B226" s="6"/>
      <c r="C226" s="6"/>
      <c r="D226" s="6"/>
      <c r="E226" s="6"/>
      <c r="F226" s="6"/>
      <c r="G226" s="6"/>
      <c r="H226" s="6"/>
      <c r="I226" s="6"/>
      <c r="J226" s="6"/>
      <c r="K226" s="6"/>
      <c r="L226" s="6"/>
      <c r="M226" s="6"/>
      <c r="N226" s="6"/>
      <c r="O226" s="6"/>
      <c r="P226" s="6"/>
      <c r="Q226" s="6"/>
      <c r="R226" s="6"/>
      <c r="S226" s="6"/>
      <c r="T226" s="6"/>
    </row>
    <row r="227" spans="2:20" ht="16.5">
      <c r="B227" s="6"/>
      <c r="C227" s="6"/>
      <c r="D227" s="6"/>
      <c r="E227" s="6"/>
      <c r="F227" s="6"/>
      <c r="G227" s="6"/>
      <c r="H227" s="6"/>
      <c r="I227" s="6"/>
      <c r="J227" s="6"/>
      <c r="K227" s="6"/>
      <c r="L227" s="6"/>
      <c r="M227" s="6"/>
      <c r="N227" s="6"/>
      <c r="O227" s="6"/>
      <c r="P227" s="6"/>
      <c r="Q227" s="6"/>
      <c r="R227" s="6"/>
      <c r="S227" s="6"/>
      <c r="T227" s="6"/>
    </row>
    <row r="228" spans="2:20" ht="16.5">
      <c r="B228" s="6"/>
      <c r="C228" s="6"/>
      <c r="D228" s="6"/>
      <c r="E228" s="6"/>
      <c r="F228" s="6"/>
      <c r="G228" s="6"/>
      <c r="H228" s="6"/>
      <c r="I228" s="6"/>
      <c r="J228" s="6"/>
      <c r="K228" s="6"/>
      <c r="L228" s="6"/>
      <c r="M228" s="6"/>
      <c r="N228" s="6"/>
      <c r="O228" s="6"/>
      <c r="P228" s="6"/>
      <c r="Q228" s="6"/>
      <c r="R228" s="6"/>
      <c r="S228" s="6"/>
      <c r="T228" s="6"/>
    </row>
    <row r="229" spans="2:20" ht="16.5">
      <c r="B229" s="6"/>
      <c r="C229" s="6"/>
      <c r="D229" s="6"/>
      <c r="E229" s="6"/>
      <c r="F229" s="6"/>
      <c r="G229" s="6"/>
      <c r="H229" s="6"/>
      <c r="I229" s="6"/>
      <c r="J229" s="6"/>
      <c r="K229" s="6"/>
      <c r="L229" s="6"/>
      <c r="M229" s="6"/>
      <c r="N229" s="6"/>
      <c r="O229" s="6"/>
      <c r="P229" s="6"/>
      <c r="Q229" s="6"/>
      <c r="R229" s="6"/>
      <c r="S229" s="6"/>
      <c r="T229" s="6"/>
    </row>
    <row r="230" spans="2:20" ht="16.5">
      <c r="B230" s="6"/>
      <c r="C230" s="6"/>
      <c r="D230" s="6"/>
      <c r="E230" s="6"/>
      <c r="F230" s="6"/>
      <c r="G230" s="6"/>
      <c r="H230" s="6"/>
      <c r="I230" s="6"/>
      <c r="J230" s="6"/>
      <c r="K230" s="6"/>
      <c r="L230" s="6"/>
      <c r="M230" s="6"/>
      <c r="N230" s="6"/>
      <c r="O230" s="6"/>
      <c r="P230" s="6"/>
      <c r="Q230" s="6"/>
      <c r="R230" s="6"/>
      <c r="S230" s="6"/>
      <c r="T230" s="6"/>
    </row>
    <row r="231" spans="2:20" ht="16.5">
      <c r="B231" s="6"/>
      <c r="C231" s="6"/>
      <c r="D231" s="6"/>
      <c r="E231" s="6"/>
      <c r="F231" s="6"/>
      <c r="G231" s="6"/>
      <c r="H231" s="6"/>
      <c r="I231" s="6"/>
      <c r="J231" s="6"/>
      <c r="K231" s="6"/>
      <c r="L231" s="6"/>
      <c r="M231" s="6"/>
      <c r="N231" s="6"/>
      <c r="O231" s="6"/>
      <c r="P231" s="6"/>
      <c r="Q231" s="6"/>
      <c r="R231" s="6"/>
      <c r="S231" s="6"/>
      <c r="T231" s="6"/>
    </row>
    <row r="232" spans="2:20" ht="16.5">
      <c r="B232" s="6"/>
      <c r="C232" s="6"/>
      <c r="D232" s="6"/>
      <c r="E232" s="6"/>
      <c r="F232" s="6"/>
      <c r="G232" s="6"/>
      <c r="H232" s="6"/>
      <c r="I232" s="6"/>
      <c r="J232" s="6"/>
      <c r="K232" s="6"/>
      <c r="L232" s="6"/>
      <c r="M232" s="6"/>
      <c r="N232" s="6"/>
      <c r="O232" s="6"/>
      <c r="P232" s="6"/>
      <c r="Q232" s="6"/>
      <c r="R232" s="6"/>
      <c r="S232" s="6"/>
      <c r="T232" s="6"/>
    </row>
    <row r="233" spans="2:20" ht="16.5">
      <c r="B233" s="6"/>
      <c r="C233" s="6"/>
      <c r="D233" s="6"/>
      <c r="E233" s="6"/>
      <c r="F233" s="6"/>
      <c r="G233" s="6"/>
      <c r="H233" s="6"/>
      <c r="I233" s="6"/>
      <c r="J233" s="6"/>
      <c r="K233" s="6"/>
      <c r="L233" s="6"/>
      <c r="M233" s="6"/>
      <c r="N233" s="6"/>
      <c r="O233" s="6"/>
      <c r="P233" s="6"/>
      <c r="Q233" s="6"/>
      <c r="R233" s="6"/>
      <c r="S233" s="6"/>
      <c r="T233" s="6"/>
    </row>
    <row r="234" spans="2:20" ht="16.5">
      <c r="B234" s="6"/>
      <c r="C234" s="6"/>
      <c r="D234" s="6"/>
      <c r="E234" s="6"/>
      <c r="F234" s="6"/>
      <c r="G234" s="6"/>
      <c r="H234" s="6"/>
      <c r="I234" s="6"/>
      <c r="J234" s="6"/>
      <c r="K234" s="6"/>
      <c r="L234" s="6"/>
      <c r="M234" s="6"/>
      <c r="N234" s="6"/>
      <c r="O234" s="6"/>
      <c r="P234" s="6"/>
      <c r="Q234" s="6"/>
      <c r="R234" s="6"/>
      <c r="S234" s="6"/>
      <c r="T234" s="6"/>
    </row>
    <row r="235" spans="2:20" ht="16.5">
      <c r="B235" s="6"/>
      <c r="C235" s="6"/>
      <c r="D235" s="6"/>
      <c r="E235" s="6"/>
      <c r="F235" s="6"/>
      <c r="G235" s="6"/>
      <c r="H235" s="6"/>
      <c r="I235" s="6"/>
      <c r="J235" s="6"/>
      <c r="K235" s="6"/>
      <c r="L235" s="6"/>
      <c r="M235" s="6"/>
      <c r="N235" s="6"/>
      <c r="O235" s="6"/>
      <c r="P235" s="6"/>
      <c r="Q235" s="6"/>
      <c r="R235" s="6"/>
      <c r="S235" s="6"/>
      <c r="T235" s="6"/>
    </row>
    <row r="236" spans="2:20" ht="16.5">
      <c r="B236" s="6"/>
      <c r="C236" s="6"/>
      <c r="D236" s="6"/>
      <c r="E236" s="6"/>
      <c r="F236" s="6"/>
      <c r="G236" s="6"/>
      <c r="H236" s="6"/>
      <c r="I236" s="6"/>
      <c r="J236" s="6"/>
      <c r="K236" s="6"/>
      <c r="L236" s="6"/>
      <c r="M236" s="6"/>
      <c r="N236" s="6"/>
      <c r="O236" s="6"/>
      <c r="P236" s="6"/>
      <c r="Q236" s="6"/>
      <c r="R236" s="6"/>
      <c r="S236" s="6"/>
      <c r="T236" s="6"/>
    </row>
    <row r="237" spans="2:20" ht="16.5">
      <c r="B237" s="6"/>
      <c r="C237" s="6"/>
      <c r="D237" s="6"/>
      <c r="E237" s="6"/>
      <c r="F237" s="6"/>
      <c r="G237" s="6"/>
      <c r="H237" s="6"/>
      <c r="I237" s="6"/>
      <c r="J237" s="6"/>
      <c r="K237" s="6"/>
      <c r="L237" s="6"/>
      <c r="M237" s="6"/>
      <c r="N237" s="6"/>
      <c r="O237" s="6"/>
      <c r="P237" s="6"/>
      <c r="Q237" s="6"/>
      <c r="R237" s="6"/>
      <c r="S237" s="6"/>
      <c r="T237" s="6"/>
    </row>
    <row r="238" spans="2:20" ht="16.5">
      <c r="B238" s="6"/>
      <c r="C238" s="6"/>
      <c r="D238" s="6"/>
      <c r="E238" s="6"/>
      <c r="F238" s="6"/>
      <c r="G238" s="6"/>
      <c r="H238" s="6"/>
      <c r="I238" s="6"/>
      <c r="J238" s="6"/>
      <c r="K238" s="6"/>
      <c r="L238" s="6"/>
      <c r="M238" s="6"/>
      <c r="N238" s="6"/>
      <c r="O238" s="6"/>
      <c r="P238" s="6"/>
      <c r="Q238" s="6"/>
      <c r="R238" s="6"/>
      <c r="S238" s="6"/>
      <c r="T238" s="6"/>
    </row>
    <row r="239" spans="2:20" ht="16.5">
      <c r="B239" s="6"/>
      <c r="C239" s="6"/>
      <c r="D239" s="6"/>
      <c r="E239" s="6"/>
      <c r="F239" s="6"/>
      <c r="G239" s="6"/>
      <c r="H239" s="6"/>
      <c r="I239" s="6"/>
      <c r="J239" s="6"/>
      <c r="K239" s="6"/>
      <c r="L239" s="6"/>
      <c r="M239" s="6"/>
      <c r="N239" s="6"/>
      <c r="O239" s="6"/>
      <c r="P239" s="6"/>
      <c r="Q239" s="6"/>
      <c r="R239" s="6"/>
      <c r="S239" s="6"/>
      <c r="T239" s="6"/>
    </row>
    <row r="240" spans="2:20" ht="16.5">
      <c r="B240" s="6"/>
      <c r="C240" s="6"/>
      <c r="D240" s="6"/>
      <c r="E240" s="6"/>
      <c r="F240" s="6"/>
      <c r="G240" s="6"/>
      <c r="H240" s="6"/>
      <c r="I240" s="6"/>
      <c r="J240" s="6"/>
      <c r="K240" s="6"/>
      <c r="L240" s="6"/>
      <c r="M240" s="6"/>
      <c r="N240" s="6"/>
      <c r="O240" s="6"/>
      <c r="P240" s="6"/>
      <c r="Q240" s="6"/>
      <c r="R240" s="6"/>
      <c r="S240" s="6"/>
      <c r="T240" s="6"/>
    </row>
    <row r="241" spans="2:20" ht="16.5">
      <c r="B241" s="6"/>
      <c r="C241" s="6"/>
      <c r="D241" s="6"/>
      <c r="E241" s="6"/>
      <c r="F241" s="6"/>
      <c r="G241" s="6"/>
      <c r="H241" s="6"/>
      <c r="I241" s="6"/>
      <c r="J241" s="6"/>
      <c r="K241" s="6"/>
      <c r="L241" s="6"/>
      <c r="M241" s="6"/>
      <c r="N241" s="6"/>
      <c r="O241" s="6"/>
      <c r="P241" s="6"/>
      <c r="Q241" s="6"/>
      <c r="R241" s="6"/>
      <c r="S241" s="6"/>
      <c r="T241" s="6"/>
    </row>
    <row r="242" spans="2:20" ht="16.5">
      <c r="B242" s="6"/>
      <c r="C242" s="6"/>
      <c r="D242" s="6"/>
      <c r="E242" s="6"/>
      <c r="F242" s="6"/>
      <c r="G242" s="6"/>
      <c r="H242" s="6"/>
      <c r="I242" s="6"/>
      <c r="J242" s="6"/>
      <c r="K242" s="6"/>
      <c r="L242" s="6"/>
      <c r="M242" s="6"/>
      <c r="N242" s="6"/>
      <c r="O242" s="6"/>
      <c r="P242" s="6"/>
      <c r="Q242" s="6"/>
      <c r="R242" s="6"/>
      <c r="S242" s="6"/>
      <c r="T242" s="6"/>
    </row>
    <row r="243" spans="2:20" ht="16.5">
      <c r="B243" s="6"/>
      <c r="C243" s="6"/>
      <c r="D243" s="6"/>
      <c r="E243" s="6"/>
      <c r="F243" s="6"/>
      <c r="G243" s="6"/>
      <c r="H243" s="6"/>
      <c r="I243" s="6"/>
      <c r="J243" s="6"/>
      <c r="K243" s="6"/>
      <c r="L243" s="6"/>
      <c r="M243" s="6"/>
      <c r="N243" s="6"/>
      <c r="O243" s="6"/>
      <c r="P243" s="6"/>
      <c r="Q243" s="6"/>
      <c r="R243" s="6"/>
      <c r="S243" s="6"/>
      <c r="T243" s="6"/>
    </row>
    <row r="244" spans="2:20" ht="16.5">
      <c r="B244" s="6"/>
      <c r="C244" s="6"/>
      <c r="D244" s="6"/>
      <c r="E244" s="6"/>
      <c r="F244" s="6"/>
      <c r="G244" s="6"/>
      <c r="H244" s="6"/>
      <c r="I244" s="6"/>
      <c r="J244" s="6"/>
      <c r="K244" s="6"/>
      <c r="L244" s="6"/>
      <c r="M244" s="6"/>
      <c r="N244" s="6"/>
      <c r="O244" s="6"/>
      <c r="P244" s="6"/>
      <c r="Q244" s="6"/>
      <c r="R244" s="6"/>
      <c r="S244" s="6"/>
      <c r="T244" s="6"/>
    </row>
    <row r="245" spans="2:20" ht="16.5">
      <c r="B245" s="6"/>
      <c r="C245" s="6"/>
      <c r="D245" s="6"/>
      <c r="E245" s="6"/>
      <c r="F245" s="6"/>
      <c r="G245" s="6"/>
      <c r="H245" s="6"/>
      <c r="I245" s="6"/>
      <c r="J245" s="6"/>
      <c r="K245" s="6"/>
      <c r="L245" s="6"/>
      <c r="M245" s="6"/>
      <c r="N245" s="6"/>
      <c r="O245" s="6"/>
      <c r="P245" s="6"/>
      <c r="Q245" s="6"/>
      <c r="R245" s="6"/>
      <c r="S245" s="6"/>
      <c r="T245" s="6"/>
    </row>
    <row r="246" spans="2:20" ht="16.5">
      <c r="B246" s="6"/>
      <c r="C246" s="6"/>
      <c r="D246" s="6"/>
      <c r="E246" s="6"/>
      <c r="F246" s="6"/>
      <c r="G246" s="6"/>
      <c r="H246" s="6"/>
      <c r="I246" s="6"/>
      <c r="J246" s="6"/>
      <c r="K246" s="6"/>
      <c r="L246" s="6"/>
      <c r="M246" s="6"/>
      <c r="N246" s="6"/>
      <c r="O246" s="6"/>
      <c r="P246" s="6"/>
      <c r="Q246" s="6"/>
      <c r="R246" s="6"/>
      <c r="S246" s="6"/>
      <c r="T246" s="6"/>
    </row>
    <row r="247" spans="2:20" ht="16.5">
      <c r="B247" s="6"/>
      <c r="C247" s="6"/>
      <c r="D247" s="6"/>
      <c r="E247" s="6"/>
      <c r="F247" s="6"/>
      <c r="G247" s="6"/>
      <c r="H247" s="6"/>
      <c r="I247" s="6"/>
      <c r="J247" s="6"/>
      <c r="K247" s="6"/>
      <c r="L247" s="6"/>
      <c r="M247" s="6"/>
      <c r="N247" s="6"/>
      <c r="O247" s="6"/>
      <c r="P247" s="6"/>
      <c r="Q247" s="6"/>
      <c r="R247" s="6"/>
      <c r="S247" s="6"/>
      <c r="T247" s="6"/>
    </row>
    <row r="248" spans="2:20" ht="16.5">
      <c r="B248" s="6"/>
      <c r="C248" s="6"/>
      <c r="D248" s="6"/>
      <c r="E248" s="6"/>
      <c r="F248" s="6"/>
      <c r="G248" s="6"/>
      <c r="H248" s="6"/>
      <c r="I248" s="6"/>
      <c r="J248" s="6"/>
      <c r="K248" s="6"/>
      <c r="L248" s="6"/>
      <c r="M248" s="6"/>
      <c r="N248" s="6"/>
      <c r="O248" s="6"/>
      <c r="P248" s="6"/>
      <c r="Q248" s="6"/>
      <c r="R248" s="6"/>
      <c r="S248" s="6"/>
      <c r="T248" s="6"/>
    </row>
    <row r="249" spans="2:20" ht="16.5">
      <c r="B249" s="6"/>
      <c r="C249" s="6"/>
      <c r="D249" s="6"/>
      <c r="E249" s="6"/>
      <c r="F249" s="6"/>
      <c r="G249" s="6"/>
      <c r="H249" s="6"/>
      <c r="I249" s="6"/>
      <c r="J249" s="6"/>
      <c r="K249" s="6"/>
      <c r="L249" s="6"/>
      <c r="M249" s="6"/>
      <c r="N249" s="6"/>
      <c r="O249" s="6"/>
      <c r="P249" s="6"/>
      <c r="Q249" s="6"/>
      <c r="R249" s="6"/>
      <c r="S249" s="6"/>
      <c r="T249" s="6"/>
    </row>
    <row r="250" spans="2:20" ht="16.5">
      <c r="B250" s="6"/>
      <c r="C250" s="6"/>
      <c r="D250" s="6"/>
      <c r="E250" s="6"/>
      <c r="F250" s="6"/>
      <c r="G250" s="6"/>
      <c r="H250" s="6"/>
      <c r="I250" s="6"/>
      <c r="J250" s="6"/>
      <c r="K250" s="6"/>
      <c r="L250" s="6"/>
      <c r="M250" s="6"/>
      <c r="N250" s="6"/>
      <c r="O250" s="6"/>
      <c r="P250" s="6"/>
      <c r="Q250" s="6"/>
      <c r="R250" s="6"/>
      <c r="S250" s="6"/>
      <c r="T250" s="6"/>
    </row>
    <row r="251" spans="2:20" ht="16.5">
      <c r="B251" s="6"/>
      <c r="C251" s="6"/>
      <c r="D251" s="6"/>
      <c r="E251" s="6"/>
      <c r="F251" s="6"/>
      <c r="G251" s="6"/>
      <c r="H251" s="6"/>
      <c r="I251" s="6"/>
      <c r="J251" s="6"/>
      <c r="K251" s="6"/>
      <c r="L251" s="6"/>
      <c r="M251" s="6"/>
      <c r="N251" s="6"/>
      <c r="O251" s="6"/>
      <c r="P251" s="6"/>
      <c r="Q251" s="6"/>
      <c r="R251" s="6"/>
      <c r="S251" s="6"/>
      <c r="T251" s="6"/>
    </row>
    <row r="252" spans="2:20" ht="16.5">
      <c r="B252" s="6"/>
      <c r="C252" s="6"/>
      <c r="D252" s="6"/>
      <c r="E252" s="6"/>
      <c r="F252" s="6"/>
      <c r="G252" s="6"/>
      <c r="H252" s="6"/>
      <c r="I252" s="6"/>
      <c r="J252" s="6"/>
      <c r="K252" s="6"/>
      <c r="L252" s="6"/>
      <c r="M252" s="6"/>
      <c r="N252" s="6"/>
      <c r="O252" s="6"/>
      <c r="P252" s="6"/>
      <c r="Q252" s="6"/>
      <c r="R252" s="6"/>
      <c r="S252" s="6"/>
      <c r="T252" s="6"/>
    </row>
    <row r="253" spans="2:20" ht="16.5">
      <c r="B253" s="6"/>
      <c r="C253" s="6"/>
      <c r="D253" s="6"/>
      <c r="E253" s="6"/>
      <c r="F253" s="6"/>
      <c r="G253" s="6"/>
      <c r="H253" s="6"/>
      <c r="I253" s="6"/>
      <c r="J253" s="6"/>
      <c r="K253" s="6"/>
      <c r="L253" s="6"/>
      <c r="M253" s="6"/>
      <c r="N253" s="6"/>
      <c r="O253" s="6"/>
      <c r="P253" s="6"/>
      <c r="Q253" s="6"/>
      <c r="R253" s="6"/>
      <c r="S253" s="6"/>
      <c r="T253" s="6"/>
    </row>
    <row r="254" spans="2:20" ht="16.5">
      <c r="B254" s="6"/>
      <c r="C254" s="6"/>
      <c r="D254" s="6"/>
      <c r="E254" s="6"/>
      <c r="F254" s="6"/>
      <c r="G254" s="6"/>
      <c r="H254" s="6"/>
      <c r="I254" s="6"/>
      <c r="J254" s="6"/>
      <c r="K254" s="6"/>
      <c r="L254" s="6"/>
      <c r="M254" s="6"/>
      <c r="N254" s="6"/>
      <c r="O254" s="6"/>
      <c r="P254" s="6"/>
      <c r="Q254" s="6"/>
      <c r="R254" s="6"/>
      <c r="S254" s="6"/>
      <c r="T254" s="6"/>
    </row>
    <row r="255" spans="2:20" ht="16.5">
      <c r="B255" s="6"/>
      <c r="C255" s="6"/>
      <c r="D255" s="6"/>
      <c r="E255" s="6"/>
      <c r="F255" s="6"/>
      <c r="G255" s="6"/>
      <c r="H255" s="6"/>
      <c r="I255" s="6"/>
      <c r="J255" s="6"/>
      <c r="K255" s="6"/>
      <c r="L255" s="6"/>
      <c r="M255" s="6"/>
      <c r="N255" s="6"/>
      <c r="O255" s="6"/>
      <c r="P255" s="6"/>
      <c r="Q255" s="6"/>
      <c r="R255" s="6"/>
      <c r="S255" s="6"/>
      <c r="T255" s="6"/>
    </row>
    <row r="256" spans="2:20" ht="16.5">
      <c r="B256" s="6"/>
      <c r="C256" s="6"/>
      <c r="D256" s="6"/>
      <c r="E256" s="6"/>
      <c r="F256" s="6"/>
      <c r="G256" s="6"/>
      <c r="H256" s="6"/>
      <c r="I256" s="6"/>
      <c r="J256" s="6"/>
      <c r="K256" s="6"/>
      <c r="L256" s="6"/>
      <c r="M256" s="6"/>
      <c r="N256" s="6"/>
      <c r="O256" s="6"/>
      <c r="P256" s="6"/>
      <c r="Q256" s="6"/>
      <c r="R256" s="6"/>
      <c r="S256" s="6"/>
      <c r="T256" s="6"/>
    </row>
    <row r="257" spans="2:20" ht="16.5">
      <c r="B257" s="6"/>
      <c r="C257" s="6"/>
      <c r="D257" s="6"/>
      <c r="E257" s="6"/>
      <c r="F257" s="6"/>
      <c r="G257" s="6"/>
      <c r="H257" s="6"/>
      <c r="I257" s="6"/>
      <c r="J257" s="6"/>
      <c r="K257" s="6"/>
      <c r="L257" s="6"/>
      <c r="M257" s="6"/>
      <c r="N257" s="6"/>
      <c r="O257" s="6"/>
      <c r="P257" s="6"/>
      <c r="Q257" s="6"/>
      <c r="R257" s="6"/>
      <c r="S257" s="6"/>
      <c r="T257" s="6"/>
    </row>
    <row r="258" spans="2:20" ht="16.5">
      <c r="B258" s="6"/>
      <c r="C258" s="6"/>
      <c r="D258" s="6"/>
      <c r="E258" s="6"/>
      <c r="F258" s="6"/>
      <c r="G258" s="6"/>
      <c r="H258" s="6"/>
      <c r="I258" s="6"/>
      <c r="J258" s="6"/>
      <c r="K258" s="6"/>
      <c r="L258" s="6"/>
      <c r="M258" s="6"/>
      <c r="N258" s="6"/>
      <c r="O258" s="6"/>
      <c r="P258" s="6"/>
      <c r="Q258" s="6"/>
      <c r="R258" s="6"/>
      <c r="S258" s="6"/>
      <c r="T258" s="6"/>
    </row>
    <row r="259" spans="2:20" ht="16.5">
      <c r="B259" s="6"/>
      <c r="C259" s="6"/>
      <c r="D259" s="6"/>
      <c r="E259" s="6"/>
      <c r="F259" s="6"/>
      <c r="G259" s="6"/>
      <c r="H259" s="6"/>
      <c r="I259" s="6"/>
      <c r="J259" s="6"/>
      <c r="K259" s="6"/>
      <c r="L259" s="6"/>
      <c r="M259" s="6"/>
      <c r="N259" s="6"/>
      <c r="O259" s="6"/>
      <c r="P259" s="6"/>
      <c r="Q259" s="6"/>
      <c r="R259" s="6"/>
      <c r="S259" s="6"/>
      <c r="T259" s="6"/>
    </row>
    <row r="260" spans="2:20" ht="16.5">
      <c r="B260" s="6"/>
      <c r="C260" s="6"/>
      <c r="D260" s="6"/>
      <c r="E260" s="6"/>
      <c r="F260" s="6"/>
      <c r="G260" s="6"/>
      <c r="H260" s="6"/>
      <c r="I260" s="6"/>
      <c r="J260" s="6"/>
      <c r="K260" s="6"/>
      <c r="L260" s="6"/>
      <c r="M260" s="6"/>
      <c r="N260" s="6"/>
      <c r="O260" s="6"/>
      <c r="P260" s="6"/>
      <c r="Q260" s="6"/>
      <c r="R260" s="6"/>
      <c r="S260" s="6"/>
      <c r="T260" s="6"/>
    </row>
    <row r="261" spans="2:20" ht="16.5">
      <c r="B261" s="6"/>
      <c r="C261" s="6"/>
      <c r="D261" s="6"/>
      <c r="E261" s="6"/>
      <c r="F261" s="6"/>
      <c r="G261" s="6"/>
      <c r="H261" s="6"/>
      <c r="I261" s="6"/>
      <c r="J261" s="6"/>
      <c r="K261" s="6"/>
      <c r="L261" s="6"/>
      <c r="M261" s="6"/>
      <c r="N261" s="6"/>
      <c r="O261" s="6"/>
      <c r="P261" s="6"/>
      <c r="Q261" s="6"/>
      <c r="R261" s="6"/>
      <c r="S261" s="6"/>
      <c r="T261" s="6"/>
    </row>
    <row r="262" spans="2:20" ht="16.5">
      <c r="B262" s="6"/>
      <c r="C262" s="6"/>
      <c r="D262" s="6"/>
      <c r="E262" s="6"/>
      <c r="F262" s="6"/>
      <c r="G262" s="6"/>
      <c r="H262" s="6"/>
      <c r="I262" s="6"/>
      <c r="J262" s="6"/>
      <c r="K262" s="6"/>
      <c r="L262" s="6"/>
      <c r="M262" s="6"/>
      <c r="N262" s="6"/>
      <c r="O262" s="6"/>
      <c r="P262" s="6"/>
      <c r="Q262" s="6"/>
      <c r="R262" s="6"/>
      <c r="S262" s="6"/>
      <c r="T262" s="6"/>
    </row>
    <row r="263" spans="2:20" ht="16.5">
      <c r="B263" s="6"/>
      <c r="C263" s="6"/>
      <c r="D263" s="6"/>
      <c r="E263" s="6"/>
      <c r="F263" s="6"/>
      <c r="G263" s="6"/>
      <c r="H263" s="6"/>
      <c r="I263" s="6"/>
      <c r="J263" s="6"/>
      <c r="K263" s="6"/>
      <c r="L263" s="6"/>
      <c r="M263" s="6"/>
      <c r="N263" s="6"/>
      <c r="O263" s="6"/>
      <c r="P263" s="6"/>
      <c r="Q263" s="6"/>
      <c r="R263" s="6"/>
      <c r="S263" s="6"/>
      <c r="T263" s="6"/>
    </row>
    <row r="264" spans="2:20" ht="16.5">
      <c r="B264" s="6"/>
      <c r="C264" s="6"/>
      <c r="D264" s="6"/>
      <c r="E264" s="6"/>
      <c r="F264" s="6"/>
      <c r="G264" s="6"/>
      <c r="H264" s="6"/>
      <c r="I264" s="6"/>
      <c r="J264" s="6"/>
      <c r="K264" s="6"/>
      <c r="L264" s="6"/>
      <c r="M264" s="6"/>
      <c r="N264" s="6"/>
      <c r="O264" s="6"/>
      <c r="P264" s="6"/>
      <c r="Q264" s="6"/>
      <c r="R264" s="6"/>
      <c r="S264" s="6"/>
      <c r="T264" s="6"/>
    </row>
    <row r="265" spans="2:20" ht="16.5">
      <c r="B265" s="6"/>
      <c r="C265" s="6"/>
      <c r="D265" s="6"/>
      <c r="E265" s="6"/>
      <c r="F265" s="6"/>
      <c r="G265" s="6"/>
      <c r="H265" s="6"/>
      <c r="I265" s="6"/>
      <c r="J265" s="6"/>
      <c r="K265" s="6"/>
      <c r="L265" s="6"/>
      <c r="M265" s="6"/>
      <c r="N265" s="6"/>
      <c r="O265" s="6"/>
      <c r="P265" s="6"/>
      <c r="Q265" s="6"/>
      <c r="R265" s="6"/>
      <c r="S265" s="6"/>
      <c r="T265" s="6"/>
    </row>
    <row r="266" spans="2:20" ht="16.5">
      <c r="B266" s="6"/>
      <c r="C266" s="6"/>
      <c r="D266" s="6"/>
      <c r="E266" s="6"/>
      <c r="F266" s="6"/>
      <c r="G266" s="6"/>
      <c r="H266" s="6"/>
      <c r="I266" s="6"/>
      <c r="J266" s="6"/>
      <c r="K266" s="6"/>
      <c r="L266" s="6"/>
      <c r="M266" s="6"/>
      <c r="N266" s="6"/>
      <c r="O266" s="6"/>
      <c r="P266" s="6"/>
      <c r="Q266" s="6"/>
      <c r="R266" s="6"/>
      <c r="S266" s="6"/>
      <c r="T266" s="6"/>
    </row>
    <row r="267" spans="2:20" ht="16.5">
      <c r="B267" s="6"/>
      <c r="C267" s="6"/>
      <c r="D267" s="6"/>
      <c r="E267" s="6"/>
      <c r="F267" s="6"/>
      <c r="G267" s="6"/>
      <c r="H267" s="6"/>
      <c r="I267" s="6"/>
      <c r="J267" s="6"/>
      <c r="K267" s="6"/>
      <c r="L267" s="6"/>
      <c r="M267" s="6"/>
      <c r="N267" s="6"/>
      <c r="O267" s="6"/>
      <c r="P267" s="6"/>
      <c r="Q267" s="6"/>
      <c r="R267" s="6"/>
      <c r="S267" s="6"/>
      <c r="T267" s="6"/>
    </row>
    <row r="268" spans="2:20" ht="16.5">
      <c r="B268" s="6"/>
      <c r="C268" s="6"/>
      <c r="D268" s="6"/>
      <c r="E268" s="6"/>
      <c r="F268" s="6"/>
      <c r="G268" s="6"/>
      <c r="H268" s="6"/>
      <c r="I268" s="6"/>
      <c r="J268" s="6"/>
      <c r="K268" s="6"/>
      <c r="L268" s="6"/>
      <c r="M268" s="6"/>
      <c r="N268" s="6"/>
      <c r="O268" s="6"/>
      <c r="P268" s="6"/>
      <c r="Q268" s="6"/>
      <c r="R268" s="6"/>
      <c r="S268" s="6"/>
      <c r="T268" s="6"/>
    </row>
    <row r="269" spans="2:20" ht="16.5">
      <c r="B269" s="6"/>
      <c r="C269" s="6"/>
      <c r="D269" s="6"/>
      <c r="E269" s="6"/>
      <c r="F269" s="6"/>
      <c r="G269" s="6"/>
      <c r="H269" s="6"/>
      <c r="I269" s="6"/>
      <c r="J269" s="6"/>
      <c r="K269" s="6"/>
      <c r="L269" s="6"/>
      <c r="M269" s="6"/>
      <c r="N269" s="6"/>
      <c r="O269" s="6"/>
      <c r="P269" s="6"/>
      <c r="Q269" s="6"/>
      <c r="R269" s="6"/>
      <c r="S269" s="6"/>
      <c r="T269" s="6"/>
    </row>
    <row r="270" spans="2:20" ht="16.5">
      <c r="B270" s="6"/>
      <c r="C270" s="6"/>
      <c r="D270" s="6"/>
      <c r="E270" s="6"/>
      <c r="F270" s="6"/>
      <c r="G270" s="6"/>
      <c r="H270" s="6"/>
      <c r="I270" s="6"/>
      <c r="J270" s="6"/>
      <c r="K270" s="6"/>
      <c r="L270" s="6"/>
      <c r="M270" s="6"/>
      <c r="N270" s="6"/>
      <c r="O270" s="6"/>
      <c r="P270" s="6"/>
      <c r="Q270" s="6"/>
      <c r="R270" s="6"/>
      <c r="S270" s="6"/>
      <c r="T270" s="6"/>
    </row>
    <row r="271" spans="2:20" ht="16.5">
      <c r="B271" s="6"/>
      <c r="C271" s="6"/>
      <c r="D271" s="6"/>
      <c r="E271" s="6"/>
      <c r="F271" s="6"/>
      <c r="G271" s="6"/>
      <c r="H271" s="6"/>
      <c r="I271" s="6"/>
      <c r="J271" s="6"/>
      <c r="K271" s="6"/>
      <c r="L271" s="6"/>
      <c r="M271" s="6"/>
      <c r="N271" s="6"/>
      <c r="O271" s="6"/>
      <c r="P271" s="6"/>
      <c r="Q271" s="6"/>
      <c r="R271" s="6"/>
      <c r="S271" s="6"/>
      <c r="T271" s="6"/>
    </row>
    <row r="272" spans="2:20" ht="16.5">
      <c r="B272" s="6"/>
      <c r="C272" s="6"/>
      <c r="D272" s="6"/>
      <c r="E272" s="6"/>
      <c r="F272" s="6"/>
      <c r="G272" s="6"/>
      <c r="H272" s="6"/>
      <c r="I272" s="6"/>
      <c r="J272" s="6"/>
      <c r="K272" s="6"/>
      <c r="L272" s="6"/>
      <c r="M272" s="6"/>
      <c r="N272" s="6"/>
      <c r="O272" s="6"/>
      <c r="P272" s="6"/>
      <c r="Q272" s="6"/>
      <c r="R272" s="6"/>
      <c r="S272" s="6"/>
      <c r="T272" s="6"/>
    </row>
    <row r="273" spans="2:20" ht="16.5">
      <c r="B273" s="6"/>
      <c r="C273" s="6"/>
      <c r="D273" s="6"/>
      <c r="E273" s="6"/>
      <c r="F273" s="6"/>
      <c r="G273" s="6"/>
      <c r="H273" s="6"/>
      <c r="I273" s="6"/>
      <c r="J273" s="6"/>
      <c r="K273" s="6"/>
      <c r="L273" s="6"/>
      <c r="M273" s="6"/>
      <c r="N273" s="6"/>
      <c r="O273" s="6"/>
      <c r="P273" s="6"/>
      <c r="Q273" s="6"/>
      <c r="R273" s="6"/>
      <c r="S273" s="6"/>
      <c r="T273" s="6"/>
    </row>
    <row r="274" spans="2:20" ht="16.5">
      <c r="B274" s="6"/>
      <c r="C274" s="6"/>
      <c r="D274" s="6"/>
      <c r="E274" s="6"/>
      <c r="F274" s="6"/>
      <c r="G274" s="6"/>
      <c r="H274" s="6"/>
      <c r="I274" s="6"/>
      <c r="J274" s="6"/>
      <c r="K274" s="6"/>
      <c r="L274" s="6"/>
      <c r="M274" s="6"/>
      <c r="N274" s="6"/>
      <c r="O274" s="6"/>
      <c r="P274" s="6"/>
      <c r="Q274" s="6"/>
      <c r="R274" s="6"/>
      <c r="S274" s="6"/>
      <c r="T274" s="6"/>
    </row>
    <row r="275" spans="2:20" ht="16.5">
      <c r="B275" s="6"/>
      <c r="C275" s="6"/>
      <c r="D275" s="6"/>
      <c r="E275" s="6"/>
      <c r="F275" s="6"/>
      <c r="G275" s="6"/>
      <c r="H275" s="6"/>
      <c r="I275" s="6"/>
      <c r="J275" s="6"/>
      <c r="K275" s="6"/>
      <c r="L275" s="6"/>
      <c r="M275" s="6"/>
      <c r="N275" s="6"/>
      <c r="O275" s="6"/>
      <c r="P275" s="6"/>
      <c r="Q275" s="6"/>
      <c r="R275" s="6"/>
      <c r="S275" s="6"/>
      <c r="T275" s="6"/>
    </row>
    <row r="276" spans="2:20" ht="16.5">
      <c r="B276" s="6"/>
      <c r="C276" s="6"/>
      <c r="D276" s="6"/>
      <c r="E276" s="6"/>
      <c r="F276" s="6"/>
      <c r="G276" s="6"/>
      <c r="H276" s="6"/>
      <c r="I276" s="6"/>
      <c r="J276" s="6"/>
      <c r="K276" s="6"/>
      <c r="L276" s="6"/>
      <c r="M276" s="6"/>
      <c r="N276" s="6"/>
      <c r="O276" s="6"/>
      <c r="P276" s="6"/>
      <c r="Q276" s="6"/>
      <c r="R276" s="6"/>
      <c r="S276" s="6"/>
      <c r="T276" s="6"/>
    </row>
    <row r="277" spans="2:20" ht="16.5">
      <c r="B277" s="6"/>
      <c r="C277" s="6"/>
      <c r="D277" s="6"/>
      <c r="E277" s="6"/>
      <c r="F277" s="6"/>
      <c r="G277" s="6"/>
      <c r="H277" s="6"/>
      <c r="I277" s="6"/>
      <c r="J277" s="6"/>
      <c r="K277" s="6"/>
      <c r="L277" s="6"/>
      <c r="M277" s="6"/>
      <c r="N277" s="6"/>
      <c r="O277" s="6"/>
      <c r="P277" s="6"/>
      <c r="Q277" s="6"/>
      <c r="R277" s="6"/>
      <c r="S277" s="6"/>
      <c r="T277" s="6"/>
    </row>
    <row r="278" spans="2:20" ht="16.5">
      <c r="B278" s="6"/>
      <c r="C278" s="6"/>
      <c r="D278" s="6"/>
      <c r="E278" s="6"/>
      <c r="F278" s="6"/>
      <c r="G278" s="6"/>
      <c r="H278" s="6"/>
      <c r="I278" s="6"/>
      <c r="J278" s="6"/>
      <c r="K278" s="6"/>
      <c r="L278" s="6"/>
      <c r="M278" s="6"/>
      <c r="N278" s="6"/>
      <c r="O278" s="6"/>
      <c r="P278" s="6"/>
      <c r="Q278" s="6"/>
      <c r="R278" s="6"/>
      <c r="S278" s="6"/>
      <c r="T278" s="6"/>
    </row>
    <row r="279" spans="2:20" ht="16.5">
      <c r="B279" s="6"/>
      <c r="C279" s="6"/>
      <c r="D279" s="6"/>
      <c r="E279" s="6"/>
      <c r="F279" s="6"/>
      <c r="G279" s="6"/>
      <c r="H279" s="6"/>
      <c r="I279" s="6"/>
      <c r="J279" s="6"/>
      <c r="K279" s="6"/>
      <c r="L279" s="6"/>
      <c r="M279" s="6"/>
      <c r="N279" s="6"/>
      <c r="O279" s="6"/>
      <c r="P279" s="6"/>
      <c r="Q279" s="6"/>
      <c r="R279" s="6"/>
      <c r="S279" s="6"/>
      <c r="T279" s="6"/>
    </row>
    <row r="280" spans="2:20" ht="16.5">
      <c r="B280" s="6"/>
      <c r="C280" s="6"/>
      <c r="D280" s="6"/>
      <c r="E280" s="6"/>
      <c r="F280" s="6"/>
      <c r="G280" s="6"/>
      <c r="H280" s="6"/>
      <c r="I280" s="6"/>
      <c r="J280" s="6"/>
      <c r="K280" s="6"/>
      <c r="L280" s="6"/>
      <c r="M280" s="6"/>
      <c r="N280" s="6"/>
      <c r="O280" s="6"/>
      <c r="P280" s="6"/>
      <c r="Q280" s="6"/>
      <c r="R280" s="6"/>
      <c r="S280" s="6"/>
      <c r="T280" s="6"/>
    </row>
    <row r="281" spans="2:20" ht="16.5">
      <c r="B281" s="6"/>
      <c r="C281" s="6"/>
      <c r="D281" s="6"/>
      <c r="E281" s="6"/>
      <c r="F281" s="6"/>
      <c r="G281" s="6"/>
      <c r="H281" s="6"/>
      <c r="I281" s="6"/>
      <c r="J281" s="6"/>
      <c r="K281" s="6"/>
      <c r="L281" s="6"/>
      <c r="M281" s="6"/>
      <c r="N281" s="6"/>
      <c r="O281" s="6"/>
      <c r="P281" s="6"/>
      <c r="Q281" s="6"/>
      <c r="R281" s="6"/>
      <c r="S281" s="6"/>
      <c r="T281" s="6"/>
    </row>
    <row r="282" spans="2:20" ht="16.5">
      <c r="B282" s="6"/>
      <c r="C282" s="6"/>
      <c r="D282" s="6"/>
      <c r="E282" s="6"/>
      <c r="F282" s="6"/>
      <c r="G282" s="6"/>
      <c r="H282" s="6"/>
      <c r="I282" s="6"/>
      <c r="J282" s="6"/>
      <c r="K282" s="6"/>
      <c r="L282" s="6"/>
      <c r="M282" s="6"/>
      <c r="N282" s="6"/>
      <c r="O282" s="6"/>
      <c r="P282" s="6"/>
      <c r="Q282" s="6"/>
      <c r="R282" s="6"/>
      <c r="S282" s="6"/>
      <c r="T282" s="6"/>
    </row>
    <row r="283" spans="2:20" ht="16.5">
      <c r="B283" s="6"/>
      <c r="C283" s="6"/>
      <c r="D283" s="6"/>
      <c r="E283" s="6"/>
      <c r="F283" s="6"/>
      <c r="G283" s="6"/>
      <c r="H283" s="6"/>
      <c r="I283" s="6"/>
      <c r="J283" s="6"/>
      <c r="K283" s="6"/>
      <c r="L283" s="6"/>
      <c r="M283" s="6"/>
      <c r="N283" s="6"/>
      <c r="O283" s="6"/>
      <c r="P283" s="6"/>
      <c r="Q283" s="6"/>
      <c r="R283" s="6"/>
      <c r="S283" s="6"/>
      <c r="T283" s="6"/>
    </row>
    <row r="284" spans="2:20" ht="16.5">
      <c r="B284" s="6"/>
      <c r="C284" s="6"/>
      <c r="D284" s="6"/>
      <c r="E284" s="6"/>
      <c r="F284" s="6"/>
      <c r="G284" s="6"/>
      <c r="H284" s="6"/>
      <c r="I284" s="6"/>
      <c r="J284" s="6"/>
      <c r="K284" s="6"/>
      <c r="L284" s="6"/>
      <c r="M284" s="6"/>
      <c r="N284" s="6"/>
      <c r="O284" s="6"/>
      <c r="P284" s="6"/>
      <c r="Q284" s="6"/>
      <c r="R284" s="6"/>
      <c r="S284" s="6"/>
      <c r="T284" s="6"/>
    </row>
    <row r="285" spans="2:20" ht="16.5">
      <c r="B285" s="6"/>
      <c r="C285" s="6"/>
      <c r="D285" s="6"/>
      <c r="E285" s="6"/>
      <c r="F285" s="6"/>
      <c r="G285" s="6"/>
      <c r="H285" s="6"/>
      <c r="I285" s="6"/>
      <c r="J285" s="6"/>
      <c r="K285" s="6"/>
      <c r="L285" s="6"/>
      <c r="M285" s="6"/>
      <c r="N285" s="6"/>
      <c r="O285" s="6"/>
      <c r="P285" s="6"/>
      <c r="Q285" s="6"/>
      <c r="R285" s="6"/>
      <c r="S285" s="6"/>
      <c r="T285" s="6"/>
    </row>
    <row r="286" spans="2:20" ht="16.5">
      <c r="B286" s="6"/>
      <c r="C286" s="6"/>
      <c r="D286" s="6"/>
      <c r="E286" s="6"/>
      <c r="F286" s="6"/>
      <c r="G286" s="6"/>
      <c r="H286" s="6"/>
      <c r="I286" s="6"/>
      <c r="J286" s="6"/>
      <c r="K286" s="6"/>
      <c r="L286" s="6"/>
      <c r="M286" s="6"/>
      <c r="N286" s="6"/>
      <c r="O286" s="6"/>
      <c r="P286" s="6"/>
      <c r="Q286" s="6"/>
      <c r="R286" s="6"/>
      <c r="S286" s="6"/>
      <c r="T286" s="6"/>
    </row>
    <row r="287" spans="2:20" ht="16.5">
      <c r="B287" s="6"/>
      <c r="C287" s="6"/>
      <c r="D287" s="6"/>
      <c r="E287" s="6"/>
      <c r="F287" s="6"/>
      <c r="G287" s="6"/>
      <c r="H287" s="6"/>
      <c r="I287" s="6"/>
      <c r="J287" s="6"/>
      <c r="K287" s="6"/>
      <c r="L287" s="6"/>
      <c r="M287" s="6"/>
      <c r="N287" s="6"/>
      <c r="O287" s="6"/>
      <c r="P287" s="6"/>
      <c r="Q287" s="6"/>
      <c r="R287" s="6"/>
      <c r="S287" s="6"/>
      <c r="T287" s="6"/>
    </row>
    <row r="288" spans="2:20" ht="16.5">
      <c r="B288" s="6"/>
      <c r="C288" s="6"/>
      <c r="D288" s="6"/>
      <c r="E288" s="6"/>
      <c r="F288" s="6"/>
      <c r="G288" s="6"/>
      <c r="H288" s="6"/>
      <c r="I288" s="6"/>
      <c r="J288" s="6"/>
      <c r="K288" s="6"/>
      <c r="L288" s="6"/>
      <c r="M288" s="6"/>
      <c r="N288" s="6"/>
      <c r="O288" s="6"/>
      <c r="P288" s="6"/>
      <c r="Q288" s="6"/>
      <c r="R288" s="6"/>
      <c r="S288" s="6"/>
      <c r="T288" s="6"/>
    </row>
    <row r="289" spans="2:20" ht="16.5">
      <c r="B289" s="6"/>
      <c r="C289" s="6"/>
      <c r="D289" s="6"/>
      <c r="E289" s="6"/>
      <c r="F289" s="6"/>
      <c r="G289" s="6"/>
      <c r="H289" s="6"/>
      <c r="I289" s="6"/>
      <c r="J289" s="6"/>
      <c r="K289" s="6"/>
      <c r="L289" s="6"/>
      <c r="M289" s="6"/>
      <c r="N289" s="6"/>
      <c r="O289" s="6"/>
      <c r="P289" s="6"/>
      <c r="Q289" s="6"/>
      <c r="R289" s="6"/>
      <c r="S289" s="6"/>
      <c r="T289" s="6"/>
    </row>
    <row r="290" spans="2:20" ht="16.5">
      <c r="B290" s="6"/>
      <c r="C290" s="6"/>
      <c r="D290" s="6"/>
      <c r="E290" s="6"/>
      <c r="F290" s="6"/>
      <c r="G290" s="6"/>
      <c r="H290" s="6"/>
      <c r="I290" s="6"/>
      <c r="J290" s="6"/>
      <c r="K290" s="6"/>
      <c r="L290" s="6"/>
      <c r="M290" s="6"/>
      <c r="N290" s="6"/>
      <c r="O290" s="6"/>
      <c r="P290" s="6"/>
      <c r="Q290" s="6"/>
      <c r="R290" s="6"/>
      <c r="S290" s="6"/>
      <c r="T290" s="6"/>
    </row>
    <row r="291" spans="2:20" ht="16.5">
      <c r="B291" s="6"/>
      <c r="C291" s="6"/>
      <c r="D291" s="6"/>
      <c r="E291" s="6"/>
      <c r="F291" s="6"/>
      <c r="G291" s="6"/>
      <c r="H291" s="6"/>
      <c r="I291" s="6"/>
      <c r="J291" s="6"/>
      <c r="K291" s="6"/>
      <c r="L291" s="6"/>
      <c r="M291" s="6"/>
      <c r="N291" s="6"/>
      <c r="O291" s="6"/>
      <c r="P291" s="6"/>
      <c r="Q291" s="6"/>
      <c r="R291" s="6"/>
      <c r="S291" s="6"/>
      <c r="T291" s="6"/>
    </row>
    <row r="292" spans="2:20" ht="16.5">
      <c r="B292" s="6"/>
      <c r="C292" s="6"/>
      <c r="D292" s="6"/>
      <c r="E292" s="6"/>
      <c r="F292" s="6"/>
      <c r="G292" s="6"/>
      <c r="H292" s="6"/>
      <c r="I292" s="6"/>
      <c r="J292" s="6"/>
      <c r="K292" s="6"/>
      <c r="L292" s="6"/>
      <c r="M292" s="6"/>
      <c r="N292" s="6"/>
      <c r="O292" s="6"/>
      <c r="P292" s="6"/>
      <c r="Q292" s="6"/>
      <c r="R292" s="6"/>
      <c r="S292" s="6"/>
      <c r="T292" s="6"/>
    </row>
    <row r="293" spans="2:20" ht="16.5">
      <c r="B293" s="6"/>
      <c r="C293" s="6"/>
      <c r="D293" s="6"/>
      <c r="E293" s="6"/>
      <c r="F293" s="6"/>
      <c r="G293" s="6"/>
      <c r="H293" s="6"/>
      <c r="I293" s="6"/>
      <c r="J293" s="6"/>
      <c r="K293" s="6"/>
      <c r="L293" s="6"/>
      <c r="M293" s="6"/>
      <c r="N293" s="6"/>
      <c r="O293" s="6"/>
      <c r="P293" s="6"/>
      <c r="Q293" s="6"/>
      <c r="R293" s="6"/>
      <c r="S293" s="6"/>
      <c r="T293" s="6"/>
    </row>
    <row r="294" spans="2:20" ht="16.5">
      <c r="B294" s="6"/>
      <c r="C294" s="6"/>
      <c r="D294" s="6"/>
      <c r="E294" s="6"/>
      <c r="F294" s="6"/>
      <c r="G294" s="6"/>
      <c r="H294" s="6"/>
      <c r="I294" s="6"/>
      <c r="J294" s="6"/>
      <c r="K294" s="6"/>
      <c r="L294" s="6"/>
      <c r="M294" s="6"/>
      <c r="N294" s="6"/>
      <c r="O294" s="6"/>
      <c r="P294" s="6"/>
      <c r="Q294" s="6"/>
      <c r="R294" s="6"/>
      <c r="S294" s="6"/>
      <c r="T294" s="6"/>
    </row>
    <row r="295" spans="2:20" ht="16.5">
      <c r="B295" s="6"/>
      <c r="C295" s="6"/>
      <c r="D295" s="6"/>
      <c r="E295" s="6"/>
      <c r="F295" s="6"/>
      <c r="G295" s="6"/>
      <c r="H295" s="6"/>
      <c r="I295" s="6"/>
      <c r="J295" s="6"/>
      <c r="K295" s="6"/>
      <c r="L295" s="6"/>
      <c r="M295" s="6"/>
      <c r="N295" s="6"/>
      <c r="O295" s="6"/>
      <c r="P295" s="6"/>
      <c r="Q295" s="6"/>
      <c r="R295" s="6"/>
      <c r="S295" s="6"/>
      <c r="T295" s="6"/>
    </row>
    <row r="296" spans="2:20" ht="16.5">
      <c r="B296" s="6"/>
      <c r="C296" s="6"/>
      <c r="D296" s="6"/>
      <c r="E296" s="6"/>
      <c r="F296" s="6"/>
      <c r="G296" s="6"/>
      <c r="H296" s="6"/>
      <c r="I296" s="6"/>
      <c r="J296" s="6"/>
      <c r="K296" s="6"/>
      <c r="L296" s="6"/>
      <c r="M296" s="6"/>
      <c r="N296" s="6"/>
      <c r="O296" s="6"/>
      <c r="P296" s="6"/>
      <c r="Q296" s="6"/>
      <c r="R296" s="6"/>
      <c r="S296" s="6"/>
      <c r="T296" s="6"/>
    </row>
    <row r="297" spans="2:20" ht="16.5">
      <c r="B297" s="6"/>
      <c r="C297" s="6"/>
      <c r="D297" s="6"/>
      <c r="E297" s="6"/>
      <c r="F297" s="6"/>
      <c r="G297" s="6"/>
      <c r="H297" s="6"/>
      <c r="I297" s="6"/>
      <c r="J297" s="6"/>
      <c r="K297" s="6"/>
      <c r="L297" s="6"/>
      <c r="M297" s="6"/>
      <c r="N297" s="6"/>
      <c r="O297" s="6"/>
      <c r="P297" s="6"/>
      <c r="Q297" s="6"/>
      <c r="R297" s="6"/>
      <c r="S297" s="6"/>
      <c r="T297" s="6"/>
    </row>
    <row r="298" spans="2:20" ht="16.5">
      <c r="B298" s="6"/>
      <c r="C298" s="6"/>
      <c r="D298" s="6"/>
      <c r="E298" s="6"/>
      <c r="F298" s="6"/>
      <c r="G298" s="6"/>
      <c r="H298" s="6"/>
      <c r="I298" s="6"/>
      <c r="J298" s="6"/>
      <c r="K298" s="6"/>
      <c r="L298" s="6"/>
      <c r="M298" s="6"/>
      <c r="N298" s="6"/>
      <c r="O298" s="6"/>
      <c r="P298" s="6"/>
      <c r="Q298" s="6"/>
      <c r="R298" s="6"/>
      <c r="S298" s="6"/>
      <c r="T298" s="6"/>
    </row>
    <row r="299" spans="2:20" ht="16.5">
      <c r="B299" s="6"/>
      <c r="C299" s="6"/>
      <c r="D299" s="6"/>
      <c r="E299" s="6"/>
      <c r="F299" s="6"/>
      <c r="G299" s="6"/>
      <c r="H299" s="6"/>
      <c r="I299" s="6"/>
      <c r="J299" s="6"/>
      <c r="K299" s="6"/>
      <c r="L299" s="6"/>
      <c r="M299" s="6"/>
      <c r="N299" s="6"/>
      <c r="O299" s="6"/>
      <c r="P299" s="6"/>
      <c r="Q299" s="6"/>
      <c r="R299" s="6"/>
      <c r="S299" s="6"/>
      <c r="T299" s="6"/>
    </row>
    <row r="300" spans="2:20" ht="16.5">
      <c r="B300" s="6"/>
      <c r="C300" s="6"/>
      <c r="D300" s="6"/>
      <c r="E300" s="6"/>
      <c r="F300" s="6"/>
      <c r="G300" s="6"/>
      <c r="H300" s="6"/>
      <c r="I300" s="6"/>
      <c r="J300" s="6"/>
      <c r="K300" s="6"/>
      <c r="L300" s="6"/>
      <c r="M300" s="6"/>
      <c r="N300" s="6"/>
      <c r="O300" s="6"/>
      <c r="P300" s="6"/>
      <c r="Q300" s="6"/>
      <c r="R300" s="6"/>
      <c r="S300" s="6"/>
      <c r="T300" s="6"/>
    </row>
    <row r="301" spans="2:20" ht="16.5">
      <c r="B301" s="6"/>
      <c r="C301" s="6"/>
      <c r="D301" s="6"/>
      <c r="E301" s="6"/>
      <c r="F301" s="6"/>
      <c r="G301" s="6"/>
      <c r="H301" s="6"/>
      <c r="I301" s="6"/>
      <c r="J301" s="6"/>
      <c r="K301" s="6"/>
      <c r="L301" s="6"/>
      <c r="M301" s="6"/>
      <c r="N301" s="6"/>
      <c r="O301" s="6"/>
      <c r="P301" s="6"/>
      <c r="Q301" s="6"/>
      <c r="R301" s="6"/>
      <c r="S301" s="6"/>
      <c r="T301" s="6"/>
    </row>
    <row r="302" spans="2:20" ht="16.5">
      <c r="B302" s="6"/>
      <c r="C302" s="6"/>
      <c r="D302" s="6"/>
      <c r="E302" s="6"/>
      <c r="F302" s="6"/>
      <c r="G302" s="6"/>
      <c r="H302" s="6"/>
      <c r="I302" s="6"/>
      <c r="J302" s="6"/>
      <c r="K302" s="6"/>
      <c r="L302" s="6"/>
      <c r="M302" s="6"/>
      <c r="N302" s="6"/>
      <c r="O302" s="6"/>
      <c r="P302" s="6"/>
      <c r="Q302" s="6"/>
      <c r="R302" s="6"/>
      <c r="S302" s="6"/>
      <c r="T302" s="6"/>
    </row>
    <row r="303" spans="2:20" ht="16.5">
      <c r="B303" s="6"/>
      <c r="C303" s="6"/>
      <c r="D303" s="6"/>
      <c r="E303" s="6"/>
      <c r="F303" s="6"/>
      <c r="G303" s="6"/>
      <c r="H303" s="6"/>
      <c r="I303" s="6"/>
      <c r="J303" s="6"/>
      <c r="K303" s="6"/>
      <c r="L303" s="6"/>
      <c r="M303" s="6"/>
      <c r="N303" s="6"/>
      <c r="O303" s="6"/>
      <c r="P303" s="6"/>
      <c r="Q303" s="6"/>
      <c r="R303" s="6"/>
      <c r="S303" s="6"/>
      <c r="T303" s="6"/>
    </row>
    <row r="304" spans="2:20" ht="16.5">
      <c r="B304" s="6"/>
      <c r="C304" s="6"/>
      <c r="D304" s="6"/>
      <c r="E304" s="6"/>
      <c r="F304" s="6"/>
      <c r="G304" s="6"/>
      <c r="H304" s="6"/>
      <c r="I304" s="6"/>
      <c r="J304" s="6"/>
      <c r="K304" s="6"/>
      <c r="L304" s="6"/>
      <c r="M304" s="6"/>
      <c r="N304" s="6"/>
      <c r="O304" s="6"/>
      <c r="P304" s="6"/>
      <c r="Q304" s="6"/>
      <c r="R304" s="6"/>
      <c r="S304" s="6"/>
      <c r="T304" s="6"/>
    </row>
    <row r="305" spans="2:20" ht="16.5">
      <c r="B305" s="6"/>
      <c r="C305" s="6"/>
      <c r="D305" s="6"/>
      <c r="E305" s="6"/>
      <c r="F305" s="6"/>
      <c r="G305" s="6"/>
      <c r="H305" s="6"/>
      <c r="I305" s="6"/>
      <c r="J305" s="6"/>
      <c r="K305" s="6"/>
      <c r="L305" s="6"/>
      <c r="M305" s="6"/>
      <c r="N305" s="6"/>
      <c r="O305" s="6"/>
      <c r="P305" s="6"/>
      <c r="Q305" s="6"/>
      <c r="R305" s="6"/>
      <c r="S305" s="6"/>
      <c r="T305" s="6"/>
    </row>
    <row r="306" spans="2:20" ht="16.5">
      <c r="B306" s="6"/>
      <c r="C306" s="6"/>
      <c r="D306" s="6"/>
      <c r="E306" s="6"/>
      <c r="F306" s="6"/>
      <c r="G306" s="6"/>
      <c r="H306" s="6"/>
      <c r="I306" s="6"/>
      <c r="J306" s="6"/>
      <c r="K306" s="6"/>
      <c r="L306" s="6"/>
      <c r="M306" s="6"/>
      <c r="N306" s="6"/>
      <c r="O306" s="6"/>
      <c r="P306" s="6"/>
      <c r="Q306" s="6"/>
      <c r="R306" s="6"/>
      <c r="S306" s="6"/>
      <c r="T306" s="6"/>
    </row>
    <row r="307" spans="2:20" ht="16.5">
      <c r="B307" s="6"/>
      <c r="C307" s="6"/>
      <c r="D307" s="6"/>
      <c r="E307" s="6"/>
      <c r="F307" s="6"/>
      <c r="G307" s="6"/>
      <c r="H307" s="6"/>
      <c r="I307" s="6"/>
      <c r="J307" s="6"/>
      <c r="K307" s="6"/>
      <c r="L307" s="6"/>
      <c r="M307" s="6"/>
      <c r="N307" s="6"/>
      <c r="O307" s="6"/>
      <c r="P307" s="6"/>
      <c r="Q307" s="6"/>
      <c r="R307" s="6"/>
      <c r="S307" s="6"/>
      <c r="T307" s="6"/>
    </row>
    <row r="308" spans="2:20" ht="16.5">
      <c r="B308" s="6"/>
      <c r="C308" s="6"/>
      <c r="D308" s="6"/>
      <c r="E308" s="6"/>
      <c r="F308" s="6"/>
      <c r="G308" s="6"/>
      <c r="H308" s="6"/>
      <c r="I308" s="6"/>
      <c r="J308" s="6"/>
      <c r="K308" s="6"/>
      <c r="L308" s="6"/>
      <c r="M308" s="6"/>
      <c r="N308" s="6"/>
      <c r="O308" s="6"/>
      <c r="P308" s="6"/>
      <c r="Q308" s="6"/>
      <c r="R308" s="6"/>
      <c r="S308" s="6"/>
      <c r="T308" s="6"/>
    </row>
    <row r="309" spans="2:20" ht="16.5">
      <c r="B309" s="6"/>
      <c r="C309" s="6"/>
      <c r="D309" s="6"/>
      <c r="E309" s="6"/>
      <c r="F309" s="6"/>
      <c r="G309" s="6"/>
      <c r="H309" s="6"/>
      <c r="I309" s="6"/>
      <c r="J309" s="6"/>
      <c r="K309" s="6"/>
      <c r="L309" s="6"/>
      <c r="M309" s="6"/>
      <c r="N309" s="6"/>
      <c r="O309" s="6"/>
      <c r="P309" s="6"/>
      <c r="Q309" s="6"/>
      <c r="R309" s="6"/>
      <c r="S309" s="6"/>
      <c r="T309" s="6"/>
    </row>
    <row r="310" spans="2:20" ht="16.5">
      <c r="B310" s="6"/>
      <c r="C310" s="6"/>
      <c r="D310" s="6"/>
      <c r="E310" s="6"/>
      <c r="F310" s="6"/>
      <c r="G310" s="6"/>
      <c r="H310" s="6"/>
      <c r="I310" s="6"/>
      <c r="J310" s="6"/>
      <c r="K310" s="6"/>
      <c r="L310" s="6"/>
      <c r="M310" s="6"/>
      <c r="N310" s="6"/>
      <c r="O310" s="6"/>
      <c r="P310" s="6"/>
      <c r="Q310" s="6"/>
      <c r="R310" s="6"/>
      <c r="S310" s="6"/>
      <c r="T310" s="6"/>
    </row>
    <row r="311" spans="2:20" ht="16.5">
      <c r="B311" s="6"/>
      <c r="C311" s="6"/>
      <c r="D311" s="6"/>
      <c r="E311" s="6"/>
      <c r="F311" s="6"/>
      <c r="G311" s="6"/>
      <c r="H311" s="6"/>
      <c r="I311" s="6"/>
      <c r="J311" s="6"/>
      <c r="K311" s="6"/>
      <c r="L311" s="6"/>
      <c r="M311" s="6"/>
      <c r="N311" s="6"/>
      <c r="O311" s="6"/>
      <c r="P311" s="6"/>
      <c r="Q311" s="6"/>
      <c r="R311" s="6"/>
      <c r="S311" s="6"/>
      <c r="T311" s="6"/>
    </row>
    <row r="312" spans="2:20" ht="16.5">
      <c r="B312" s="6"/>
      <c r="C312" s="6"/>
      <c r="D312" s="6"/>
      <c r="E312" s="6"/>
      <c r="F312" s="6"/>
      <c r="G312" s="6"/>
      <c r="H312" s="6"/>
      <c r="I312" s="6"/>
      <c r="J312" s="6"/>
      <c r="K312" s="6"/>
      <c r="L312" s="6"/>
      <c r="M312" s="6"/>
      <c r="N312" s="6"/>
      <c r="O312" s="6"/>
      <c r="P312" s="6"/>
      <c r="Q312" s="6"/>
      <c r="R312" s="6"/>
      <c r="S312" s="6"/>
      <c r="T312" s="6"/>
    </row>
    <row r="313" spans="2:20" ht="16.5">
      <c r="B313" s="6"/>
      <c r="C313" s="6"/>
      <c r="D313" s="6"/>
      <c r="E313" s="6"/>
      <c r="F313" s="6"/>
      <c r="G313" s="6"/>
      <c r="H313" s="6"/>
      <c r="I313" s="6"/>
      <c r="J313" s="6"/>
      <c r="K313" s="6"/>
      <c r="L313" s="6"/>
      <c r="M313" s="6"/>
      <c r="N313" s="6"/>
      <c r="O313" s="6"/>
      <c r="P313" s="6"/>
      <c r="Q313" s="6"/>
      <c r="R313" s="6"/>
      <c r="S313" s="6"/>
      <c r="T313" s="6"/>
    </row>
    <row r="314" spans="2:20" ht="16.5">
      <c r="B314" s="6"/>
      <c r="C314" s="6"/>
      <c r="D314" s="6"/>
      <c r="E314" s="6"/>
      <c r="F314" s="6"/>
      <c r="G314" s="6"/>
      <c r="H314" s="6"/>
      <c r="I314" s="6"/>
      <c r="J314" s="6"/>
      <c r="K314" s="6"/>
      <c r="L314" s="6"/>
      <c r="M314" s="6"/>
      <c r="N314" s="6"/>
      <c r="O314" s="6"/>
      <c r="P314" s="6"/>
      <c r="Q314" s="6"/>
      <c r="R314" s="6"/>
      <c r="S314" s="6"/>
      <c r="T314" s="6"/>
    </row>
    <row r="315" spans="2:20" ht="16.5">
      <c r="B315" s="6"/>
      <c r="C315" s="6"/>
      <c r="D315" s="6"/>
      <c r="E315" s="6"/>
      <c r="F315" s="6"/>
      <c r="G315" s="6"/>
      <c r="H315" s="6"/>
      <c r="I315" s="6"/>
      <c r="J315" s="6"/>
      <c r="K315" s="6"/>
      <c r="L315" s="6"/>
      <c r="M315" s="6"/>
      <c r="N315" s="6"/>
      <c r="O315" s="6"/>
      <c r="P315" s="6"/>
      <c r="Q315" s="6"/>
      <c r="R315" s="6"/>
      <c r="S315" s="6"/>
      <c r="T315" s="6"/>
    </row>
    <row r="316" spans="2:20" ht="16.5">
      <c r="B316" s="6"/>
      <c r="C316" s="6"/>
      <c r="D316" s="6"/>
      <c r="E316" s="6"/>
      <c r="F316" s="6"/>
      <c r="G316" s="6"/>
      <c r="H316" s="6"/>
      <c r="I316" s="6"/>
      <c r="J316" s="6"/>
      <c r="K316" s="6"/>
      <c r="L316" s="6"/>
      <c r="M316" s="6"/>
      <c r="N316" s="6"/>
      <c r="O316" s="6"/>
      <c r="P316" s="6"/>
      <c r="Q316" s="6"/>
      <c r="R316" s="6"/>
      <c r="S316" s="6"/>
      <c r="T316" s="6"/>
    </row>
    <row r="317" spans="2:20" ht="16.5">
      <c r="B317" s="6"/>
      <c r="C317" s="6"/>
      <c r="D317" s="6"/>
      <c r="E317" s="6"/>
      <c r="F317" s="6"/>
      <c r="G317" s="6"/>
      <c r="H317" s="6"/>
      <c r="I317" s="6"/>
      <c r="J317" s="6"/>
      <c r="K317" s="6"/>
      <c r="L317" s="6"/>
      <c r="M317" s="6"/>
      <c r="N317" s="6"/>
      <c r="O317" s="6"/>
      <c r="P317" s="6"/>
      <c r="Q317" s="6"/>
      <c r="R317" s="6"/>
      <c r="S317" s="6"/>
      <c r="T317" s="6"/>
    </row>
    <row r="318" spans="2:20" ht="16.5">
      <c r="B318" s="6"/>
      <c r="C318" s="6"/>
      <c r="D318" s="6"/>
      <c r="E318" s="6"/>
      <c r="F318" s="6"/>
      <c r="G318" s="6"/>
      <c r="H318" s="6"/>
      <c r="I318" s="6"/>
      <c r="J318" s="6"/>
      <c r="K318" s="6"/>
      <c r="L318" s="6"/>
      <c r="M318" s="6"/>
      <c r="N318" s="6"/>
      <c r="O318" s="6"/>
      <c r="P318" s="6"/>
      <c r="Q318" s="6"/>
      <c r="R318" s="6"/>
      <c r="S318" s="6"/>
      <c r="T318" s="6"/>
    </row>
    <row r="319" spans="2:20" ht="16.5">
      <c r="B319" s="6"/>
      <c r="C319" s="6"/>
      <c r="D319" s="6"/>
      <c r="E319" s="6"/>
      <c r="F319" s="6"/>
      <c r="G319" s="6"/>
      <c r="H319" s="6"/>
      <c r="I319" s="6"/>
      <c r="J319" s="6"/>
      <c r="K319" s="6"/>
      <c r="L319" s="6"/>
      <c r="M319" s="6"/>
      <c r="N319" s="6"/>
      <c r="O319" s="6"/>
      <c r="P319" s="6"/>
      <c r="Q319" s="6"/>
      <c r="R319" s="6"/>
      <c r="S319" s="6"/>
      <c r="T319" s="6"/>
    </row>
    <row r="320" spans="2:20" ht="16.5">
      <c r="B320" s="6"/>
      <c r="C320" s="6"/>
      <c r="D320" s="6"/>
      <c r="E320" s="6"/>
      <c r="F320" s="6"/>
      <c r="G320" s="6"/>
      <c r="H320" s="6"/>
      <c r="I320" s="6"/>
      <c r="J320" s="6"/>
      <c r="K320" s="6"/>
      <c r="L320" s="6"/>
      <c r="M320" s="6"/>
      <c r="N320" s="6"/>
      <c r="O320" s="6"/>
      <c r="P320" s="6"/>
      <c r="Q320" s="6"/>
      <c r="R320" s="6"/>
      <c r="S320" s="6"/>
      <c r="T320" s="6"/>
    </row>
    <row r="321" spans="2:20" ht="16.5">
      <c r="B321" s="6"/>
      <c r="C321" s="6"/>
      <c r="D321" s="6"/>
      <c r="E321" s="6"/>
      <c r="F321" s="6"/>
      <c r="G321" s="6"/>
      <c r="H321" s="6"/>
      <c r="I321" s="6"/>
      <c r="J321" s="6"/>
      <c r="K321" s="6"/>
      <c r="L321" s="6"/>
      <c r="M321" s="6"/>
      <c r="N321" s="6"/>
      <c r="O321" s="6"/>
      <c r="P321" s="6"/>
      <c r="Q321" s="6"/>
      <c r="R321" s="6"/>
      <c r="S321" s="6"/>
      <c r="T321" s="6"/>
    </row>
    <row r="322" spans="2:20" ht="16.5">
      <c r="B322" s="6"/>
      <c r="C322" s="6"/>
      <c r="D322" s="6"/>
      <c r="E322" s="6"/>
      <c r="F322" s="6"/>
      <c r="G322" s="6"/>
      <c r="H322" s="6"/>
      <c r="I322" s="6"/>
      <c r="J322" s="6"/>
      <c r="K322" s="6"/>
      <c r="L322" s="6"/>
      <c r="M322" s="6"/>
      <c r="N322" s="6"/>
      <c r="O322" s="6"/>
      <c r="P322" s="6"/>
      <c r="Q322" s="6"/>
      <c r="R322" s="6"/>
      <c r="S322" s="6"/>
      <c r="T322" s="6"/>
    </row>
    <row r="323" spans="2:20" ht="16.5">
      <c r="B323" s="6"/>
      <c r="C323" s="6"/>
      <c r="D323" s="6"/>
      <c r="E323" s="6"/>
      <c r="F323" s="6"/>
      <c r="G323" s="6"/>
      <c r="H323" s="6"/>
      <c r="I323" s="6"/>
      <c r="J323" s="6"/>
      <c r="K323" s="6"/>
      <c r="L323" s="6"/>
      <c r="M323" s="6"/>
      <c r="N323" s="6"/>
      <c r="O323" s="6"/>
      <c r="P323" s="6"/>
      <c r="Q323" s="6"/>
      <c r="R323" s="6"/>
      <c r="S323" s="6"/>
      <c r="T323" s="6"/>
    </row>
    <row r="324" spans="2:20" ht="16.5">
      <c r="B324" s="6"/>
      <c r="C324" s="6"/>
      <c r="D324" s="6"/>
      <c r="E324" s="6"/>
      <c r="F324" s="6"/>
      <c r="G324" s="6"/>
      <c r="H324" s="6"/>
      <c r="I324" s="6"/>
      <c r="J324" s="6"/>
      <c r="K324" s="6"/>
      <c r="L324" s="6"/>
      <c r="M324" s="6"/>
      <c r="N324" s="6"/>
      <c r="O324" s="6"/>
      <c r="P324" s="6"/>
      <c r="Q324" s="6"/>
      <c r="R324" s="6"/>
      <c r="S324" s="6"/>
      <c r="T324" s="6"/>
    </row>
    <row r="325" spans="2:20" ht="16.5">
      <c r="B325" s="6"/>
      <c r="C325" s="6"/>
      <c r="D325" s="6"/>
      <c r="E325" s="6"/>
      <c r="F325" s="6"/>
      <c r="G325" s="6"/>
      <c r="H325" s="6"/>
      <c r="I325" s="6"/>
      <c r="J325" s="6"/>
      <c r="K325" s="6"/>
      <c r="L325" s="6"/>
      <c r="M325" s="6"/>
      <c r="N325" s="6"/>
      <c r="O325" s="6"/>
      <c r="P325" s="6"/>
      <c r="Q325" s="6"/>
      <c r="R325" s="6"/>
      <c r="S325" s="6"/>
      <c r="T325" s="6"/>
    </row>
    <row r="326" spans="2:20" ht="16.5">
      <c r="B326" s="6"/>
      <c r="C326" s="6"/>
      <c r="D326" s="6"/>
      <c r="E326" s="6"/>
      <c r="F326" s="6"/>
      <c r="G326" s="6"/>
      <c r="H326" s="6"/>
      <c r="I326" s="6"/>
      <c r="J326" s="6"/>
      <c r="K326" s="6"/>
      <c r="L326" s="6"/>
      <c r="M326" s="6"/>
      <c r="N326" s="6"/>
      <c r="O326" s="6"/>
      <c r="P326" s="6"/>
      <c r="Q326" s="6"/>
      <c r="R326" s="6"/>
      <c r="S326" s="6"/>
      <c r="T326" s="6"/>
    </row>
    <row r="327" spans="2:20" ht="16.5">
      <c r="B327" s="6"/>
      <c r="C327" s="6"/>
      <c r="D327" s="6"/>
      <c r="E327" s="6"/>
      <c r="F327" s="6"/>
      <c r="G327" s="6"/>
      <c r="H327" s="6"/>
      <c r="I327" s="6"/>
      <c r="J327" s="6"/>
      <c r="K327" s="6"/>
      <c r="L327" s="6"/>
      <c r="M327" s="6"/>
      <c r="N327" s="6"/>
      <c r="O327" s="6"/>
      <c r="P327" s="6"/>
      <c r="Q327" s="6"/>
      <c r="R327" s="6"/>
      <c r="S327" s="6"/>
      <c r="T327" s="6"/>
    </row>
    <row r="328" spans="2:20" ht="16.5">
      <c r="B328" s="6"/>
      <c r="C328" s="6"/>
      <c r="D328" s="6"/>
      <c r="E328" s="6"/>
      <c r="F328" s="6"/>
      <c r="G328" s="6"/>
      <c r="H328" s="6"/>
      <c r="I328" s="6"/>
      <c r="J328" s="6"/>
      <c r="K328" s="6"/>
      <c r="L328" s="6"/>
      <c r="M328" s="6"/>
      <c r="N328" s="6"/>
      <c r="O328" s="6"/>
      <c r="P328" s="6"/>
      <c r="Q328" s="6"/>
      <c r="R328" s="6"/>
      <c r="S328" s="6"/>
      <c r="T328" s="6"/>
    </row>
    <row r="329" spans="2:20" ht="16.5">
      <c r="B329" s="6"/>
      <c r="C329" s="6"/>
      <c r="D329" s="6"/>
      <c r="E329" s="6"/>
      <c r="F329" s="6"/>
      <c r="G329" s="6"/>
      <c r="H329" s="6"/>
      <c r="I329" s="6"/>
      <c r="J329" s="6"/>
      <c r="K329" s="6"/>
      <c r="L329" s="6"/>
      <c r="M329" s="6"/>
      <c r="N329" s="6"/>
      <c r="O329" s="6"/>
      <c r="P329" s="6"/>
      <c r="Q329" s="6"/>
      <c r="R329" s="6"/>
      <c r="S329" s="6"/>
      <c r="T329" s="6"/>
    </row>
    <row r="330" spans="2:20" ht="16.5">
      <c r="B330" s="6"/>
      <c r="C330" s="6"/>
      <c r="D330" s="6"/>
      <c r="E330" s="6"/>
      <c r="F330" s="6"/>
      <c r="G330" s="6"/>
      <c r="H330" s="6"/>
      <c r="I330" s="6"/>
      <c r="J330" s="6"/>
      <c r="K330" s="6"/>
      <c r="L330" s="6"/>
      <c r="M330" s="6"/>
      <c r="N330" s="6"/>
      <c r="O330" s="6"/>
      <c r="P330" s="6"/>
      <c r="Q330" s="6"/>
      <c r="R330" s="6"/>
      <c r="S330" s="6"/>
      <c r="T330" s="6"/>
    </row>
    <row r="331" spans="2:20" ht="16.5">
      <c r="B331" s="6"/>
      <c r="C331" s="6"/>
      <c r="D331" s="6"/>
      <c r="E331" s="6"/>
      <c r="F331" s="6"/>
      <c r="G331" s="6"/>
      <c r="H331" s="6"/>
      <c r="I331" s="6"/>
      <c r="J331" s="6"/>
      <c r="K331" s="6"/>
      <c r="L331" s="6"/>
      <c r="M331" s="6"/>
      <c r="N331" s="6"/>
      <c r="O331" s="6"/>
      <c r="P331" s="6"/>
      <c r="Q331" s="6"/>
      <c r="R331" s="6"/>
      <c r="S331" s="6"/>
      <c r="T331" s="6"/>
    </row>
    <row r="332" spans="2:20" ht="16.5">
      <c r="B332" s="6"/>
      <c r="C332" s="6"/>
      <c r="D332" s="6"/>
      <c r="E332" s="6"/>
      <c r="F332" s="6"/>
      <c r="G332" s="6"/>
      <c r="H332" s="6"/>
      <c r="I332" s="6"/>
      <c r="J332" s="6"/>
      <c r="K332" s="6"/>
      <c r="L332" s="6"/>
      <c r="M332" s="6"/>
      <c r="N332" s="6"/>
      <c r="O332" s="6"/>
      <c r="P332" s="6"/>
      <c r="Q332" s="6"/>
      <c r="R332" s="6"/>
      <c r="S332" s="6"/>
      <c r="T332" s="6"/>
    </row>
    <row r="333" spans="2:20" ht="16.5">
      <c r="B333" s="6"/>
      <c r="C333" s="6"/>
      <c r="D333" s="6"/>
      <c r="E333" s="6"/>
      <c r="F333" s="6"/>
      <c r="G333" s="6"/>
      <c r="H333" s="6"/>
      <c r="I333" s="6"/>
      <c r="J333" s="6"/>
      <c r="K333" s="6"/>
      <c r="L333" s="6"/>
      <c r="M333" s="6"/>
      <c r="N333" s="6"/>
      <c r="O333" s="6"/>
      <c r="P333" s="6"/>
      <c r="Q333" s="6"/>
      <c r="R333" s="6"/>
      <c r="S333" s="6"/>
      <c r="T333" s="6"/>
    </row>
    <row r="334" spans="2:20" ht="16.5">
      <c r="B334" s="6"/>
      <c r="C334" s="6"/>
      <c r="D334" s="6"/>
      <c r="E334" s="6"/>
      <c r="F334" s="6"/>
      <c r="G334" s="6"/>
      <c r="H334" s="6"/>
      <c r="I334" s="6"/>
      <c r="J334" s="6"/>
      <c r="K334" s="6"/>
      <c r="L334" s="6"/>
      <c r="M334" s="6"/>
      <c r="N334" s="6"/>
      <c r="O334" s="6"/>
      <c r="P334" s="6"/>
      <c r="Q334" s="6"/>
      <c r="R334" s="6"/>
      <c r="S334" s="6"/>
      <c r="T334" s="6"/>
    </row>
    <row r="335" spans="2:20" ht="16.5">
      <c r="B335" s="6"/>
      <c r="C335" s="6"/>
      <c r="D335" s="6"/>
      <c r="E335" s="6"/>
      <c r="F335" s="6"/>
      <c r="G335" s="6"/>
      <c r="H335" s="6"/>
      <c r="I335" s="6"/>
      <c r="J335" s="6"/>
      <c r="K335" s="6"/>
      <c r="L335" s="6"/>
      <c r="M335" s="6"/>
      <c r="N335" s="6"/>
      <c r="O335" s="6"/>
      <c r="P335" s="6"/>
      <c r="Q335" s="6"/>
      <c r="R335" s="6"/>
      <c r="S335" s="6"/>
      <c r="T335" s="6"/>
    </row>
    <row r="336" spans="2:20" ht="16.5">
      <c r="B336" s="6"/>
      <c r="C336" s="6"/>
      <c r="D336" s="6"/>
      <c r="E336" s="6"/>
      <c r="F336" s="6"/>
      <c r="G336" s="6"/>
      <c r="H336" s="6"/>
      <c r="I336" s="6"/>
      <c r="J336" s="6"/>
      <c r="K336" s="6"/>
      <c r="L336" s="6"/>
      <c r="M336" s="6"/>
      <c r="N336" s="6"/>
      <c r="O336" s="6"/>
      <c r="P336" s="6"/>
      <c r="Q336" s="6"/>
      <c r="R336" s="6"/>
      <c r="S336" s="6"/>
      <c r="T336" s="6"/>
    </row>
    <row r="337" spans="2:20" ht="16.5">
      <c r="B337" s="6"/>
      <c r="C337" s="6"/>
      <c r="D337" s="6"/>
      <c r="E337" s="6"/>
      <c r="F337" s="6"/>
      <c r="G337" s="6"/>
      <c r="H337" s="6"/>
      <c r="I337" s="6"/>
      <c r="J337" s="6"/>
      <c r="K337" s="6"/>
      <c r="L337" s="6"/>
      <c r="M337" s="6"/>
      <c r="N337" s="6"/>
      <c r="O337" s="6"/>
      <c r="P337" s="6"/>
      <c r="Q337" s="6"/>
      <c r="R337" s="6"/>
      <c r="S337" s="6"/>
      <c r="T337" s="6"/>
    </row>
    <row r="338" spans="2:20" ht="16.5">
      <c r="B338" s="6"/>
      <c r="C338" s="6"/>
      <c r="D338" s="6"/>
      <c r="E338" s="6"/>
      <c r="F338" s="6"/>
      <c r="G338" s="6"/>
      <c r="H338" s="6"/>
      <c r="I338" s="6"/>
      <c r="J338" s="6"/>
      <c r="K338" s="6"/>
      <c r="L338" s="6"/>
      <c r="M338" s="6"/>
      <c r="N338" s="6"/>
      <c r="O338" s="6"/>
      <c r="P338" s="6"/>
      <c r="Q338" s="6"/>
      <c r="R338" s="6"/>
      <c r="S338" s="6"/>
      <c r="T338" s="6"/>
    </row>
    <row r="339" spans="2:20" ht="16.5">
      <c r="B339" s="6"/>
      <c r="C339" s="6"/>
      <c r="D339" s="6"/>
      <c r="E339" s="6"/>
      <c r="F339" s="6"/>
      <c r="G339" s="6"/>
      <c r="H339" s="6"/>
      <c r="I339" s="6"/>
      <c r="J339" s="6"/>
      <c r="K339" s="6"/>
      <c r="L339" s="6"/>
      <c r="M339" s="6"/>
      <c r="N339" s="6"/>
      <c r="O339" s="6"/>
      <c r="P339" s="6"/>
      <c r="Q339" s="6"/>
      <c r="R339" s="6"/>
      <c r="S339" s="6"/>
      <c r="T339" s="6"/>
    </row>
    <row r="340" spans="2:20" ht="16.5">
      <c r="B340" s="6"/>
      <c r="C340" s="6"/>
      <c r="D340" s="6"/>
      <c r="E340" s="6"/>
      <c r="F340" s="6"/>
      <c r="G340" s="6"/>
      <c r="H340" s="6"/>
      <c r="I340" s="6"/>
      <c r="J340" s="6"/>
      <c r="K340" s="6"/>
      <c r="L340" s="6"/>
      <c r="M340" s="6"/>
      <c r="N340" s="6"/>
      <c r="O340" s="6"/>
      <c r="P340" s="6"/>
      <c r="Q340" s="6"/>
      <c r="R340" s="6"/>
      <c r="S340" s="6"/>
      <c r="T340" s="6"/>
    </row>
    <row r="341" spans="2:20" ht="16.5">
      <c r="B341" s="6"/>
      <c r="C341" s="6"/>
      <c r="D341" s="6"/>
      <c r="E341" s="6"/>
      <c r="F341" s="6"/>
      <c r="G341" s="6"/>
      <c r="H341" s="6"/>
      <c r="I341" s="6"/>
      <c r="J341" s="6"/>
      <c r="K341" s="6"/>
      <c r="L341" s="6"/>
      <c r="M341" s="6"/>
      <c r="N341" s="6"/>
      <c r="O341" s="6"/>
      <c r="P341" s="6"/>
      <c r="Q341" s="6"/>
      <c r="R341" s="6"/>
      <c r="S341" s="6"/>
      <c r="T341" s="6"/>
    </row>
    <row r="342" spans="2:20" ht="16.5">
      <c r="B342" s="6"/>
      <c r="C342" s="6"/>
      <c r="D342" s="6"/>
      <c r="E342" s="6"/>
      <c r="F342" s="6"/>
      <c r="G342" s="6"/>
      <c r="H342" s="6"/>
      <c r="I342" s="6"/>
      <c r="J342" s="6"/>
      <c r="K342" s="6"/>
      <c r="L342" s="6"/>
      <c r="M342" s="6"/>
      <c r="N342" s="6"/>
      <c r="O342" s="6"/>
      <c r="P342" s="6"/>
      <c r="Q342" s="6"/>
      <c r="R342" s="6"/>
      <c r="S342" s="6"/>
      <c r="T342" s="6"/>
    </row>
    <row r="343" spans="2:20" ht="16.5">
      <c r="B343" s="6"/>
      <c r="C343" s="6"/>
      <c r="D343" s="6"/>
      <c r="E343" s="6"/>
      <c r="F343" s="6"/>
      <c r="G343" s="6"/>
      <c r="H343" s="6"/>
      <c r="I343" s="6"/>
      <c r="J343" s="6"/>
      <c r="K343" s="6"/>
      <c r="L343" s="6"/>
      <c r="M343" s="6"/>
      <c r="N343" s="6"/>
      <c r="O343" s="6"/>
      <c r="P343" s="6"/>
      <c r="Q343" s="6"/>
      <c r="R343" s="6"/>
      <c r="S343" s="6"/>
      <c r="T343" s="6"/>
    </row>
    <row r="344" spans="2:20" ht="16.5">
      <c r="B344" s="6"/>
      <c r="C344" s="6"/>
      <c r="D344" s="6"/>
      <c r="E344" s="6"/>
      <c r="F344" s="6"/>
      <c r="G344" s="6"/>
      <c r="H344" s="6"/>
      <c r="I344" s="6"/>
      <c r="J344" s="6"/>
      <c r="K344" s="6"/>
      <c r="L344" s="6"/>
      <c r="M344" s="6"/>
      <c r="N344" s="6"/>
      <c r="O344" s="6"/>
      <c r="P344" s="6"/>
      <c r="Q344" s="6"/>
      <c r="R344" s="6"/>
      <c r="S344" s="6"/>
      <c r="T344" s="6"/>
    </row>
    <row r="345" spans="2:20" ht="16.5">
      <c r="B345" s="6"/>
      <c r="C345" s="6"/>
      <c r="D345" s="6"/>
      <c r="E345" s="6"/>
      <c r="F345" s="6"/>
      <c r="G345" s="6"/>
      <c r="H345" s="6"/>
      <c r="I345" s="6"/>
      <c r="J345" s="6"/>
      <c r="K345" s="6"/>
      <c r="L345" s="6"/>
      <c r="M345" s="6"/>
      <c r="N345" s="6"/>
      <c r="O345" s="6"/>
      <c r="P345" s="6"/>
      <c r="Q345" s="6"/>
      <c r="R345" s="6"/>
      <c r="S345" s="6"/>
      <c r="T345" s="6"/>
    </row>
    <row r="346" spans="2:20" ht="16.5">
      <c r="B346" s="6"/>
      <c r="C346" s="6"/>
      <c r="D346" s="6"/>
      <c r="E346" s="6"/>
      <c r="F346" s="6"/>
      <c r="G346" s="6"/>
      <c r="H346" s="6"/>
      <c r="I346" s="6"/>
      <c r="J346" s="6"/>
      <c r="K346" s="6"/>
      <c r="L346" s="6"/>
      <c r="M346" s="6"/>
      <c r="N346" s="6"/>
      <c r="O346" s="6"/>
      <c r="P346" s="6"/>
      <c r="Q346" s="6"/>
      <c r="R346" s="6"/>
      <c r="S346" s="6"/>
      <c r="T346" s="6"/>
    </row>
    <row r="347" spans="2:20" ht="16.5">
      <c r="B347" s="6"/>
      <c r="C347" s="6"/>
      <c r="D347" s="6"/>
      <c r="E347" s="6"/>
      <c r="F347" s="6"/>
      <c r="G347" s="6"/>
      <c r="H347" s="6"/>
      <c r="I347" s="6"/>
      <c r="J347" s="6"/>
      <c r="K347" s="6"/>
      <c r="L347" s="6"/>
      <c r="M347" s="6"/>
      <c r="N347" s="6"/>
      <c r="O347" s="6"/>
      <c r="P347" s="6"/>
      <c r="Q347" s="6"/>
      <c r="R347" s="6"/>
      <c r="S347" s="6"/>
      <c r="T347" s="6"/>
    </row>
    <row r="348" spans="2:20" ht="16.5">
      <c r="B348" s="6"/>
      <c r="C348" s="6"/>
      <c r="D348" s="6"/>
      <c r="E348" s="6"/>
      <c r="F348" s="6"/>
      <c r="G348" s="6"/>
      <c r="H348" s="6"/>
      <c r="I348" s="6"/>
      <c r="J348" s="6"/>
      <c r="K348" s="6"/>
      <c r="L348" s="6"/>
      <c r="M348" s="6"/>
      <c r="N348" s="6"/>
      <c r="O348" s="6"/>
      <c r="P348" s="6"/>
      <c r="Q348" s="6"/>
      <c r="R348" s="6"/>
      <c r="S348" s="6"/>
      <c r="T348" s="6"/>
    </row>
    <row r="349" spans="2:20" ht="16.5">
      <c r="B349" s="6"/>
      <c r="C349" s="6"/>
      <c r="D349" s="6"/>
      <c r="E349" s="6"/>
      <c r="F349" s="6"/>
      <c r="G349" s="6"/>
      <c r="H349" s="6"/>
      <c r="I349" s="6"/>
      <c r="J349" s="6"/>
      <c r="K349" s="6"/>
      <c r="L349" s="6"/>
      <c r="M349" s="6"/>
      <c r="N349" s="6"/>
      <c r="O349" s="6"/>
      <c r="P349" s="6"/>
      <c r="Q349" s="6"/>
      <c r="R349" s="6"/>
      <c r="S349" s="6"/>
      <c r="T349" s="6"/>
    </row>
    <row r="350" spans="2:20" ht="16.5">
      <c r="B350" s="6"/>
      <c r="C350" s="6"/>
      <c r="D350" s="6"/>
      <c r="E350" s="6"/>
      <c r="F350" s="6"/>
      <c r="G350" s="6"/>
      <c r="H350" s="6"/>
      <c r="I350" s="6"/>
      <c r="J350" s="6"/>
      <c r="K350" s="6"/>
      <c r="L350" s="6"/>
      <c r="M350" s="6"/>
      <c r="N350" s="6"/>
      <c r="O350" s="6"/>
      <c r="P350" s="6"/>
      <c r="Q350" s="6"/>
      <c r="R350" s="6"/>
      <c r="S350" s="6"/>
      <c r="T350" s="6"/>
    </row>
    <row r="351" spans="2:20" ht="16.5">
      <c r="B351" s="6"/>
      <c r="C351" s="6"/>
      <c r="D351" s="6"/>
      <c r="E351" s="6"/>
      <c r="F351" s="6"/>
      <c r="G351" s="6"/>
      <c r="H351" s="6"/>
      <c r="I351" s="6"/>
      <c r="J351" s="6"/>
      <c r="K351" s="6"/>
      <c r="L351" s="6"/>
      <c r="M351" s="6"/>
      <c r="N351" s="6"/>
      <c r="O351" s="6"/>
      <c r="P351" s="6"/>
      <c r="Q351" s="6"/>
      <c r="R351" s="6"/>
      <c r="S351" s="6"/>
      <c r="T351" s="6"/>
    </row>
    <row r="352" spans="2:20" ht="16.5">
      <c r="B352" s="6"/>
      <c r="C352" s="6"/>
      <c r="D352" s="6"/>
      <c r="E352" s="6"/>
      <c r="F352" s="6"/>
      <c r="G352" s="6"/>
      <c r="H352" s="6"/>
      <c r="I352" s="6"/>
      <c r="J352" s="6"/>
      <c r="K352" s="6"/>
      <c r="L352" s="6"/>
      <c r="M352" s="6"/>
      <c r="N352" s="6"/>
      <c r="O352" s="6"/>
      <c r="P352" s="6"/>
      <c r="Q352" s="6"/>
      <c r="R352" s="6"/>
      <c r="S352" s="6"/>
      <c r="T352" s="6"/>
    </row>
    <row r="353" spans="2:20" ht="16.5">
      <c r="B353" s="6"/>
      <c r="C353" s="6"/>
      <c r="D353" s="6"/>
      <c r="E353" s="6"/>
      <c r="F353" s="6"/>
      <c r="G353" s="6"/>
      <c r="H353" s="6"/>
      <c r="I353" s="6"/>
      <c r="J353" s="6"/>
      <c r="K353" s="6"/>
      <c r="L353" s="6"/>
      <c r="M353" s="6"/>
      <c r="N353" s="6"/>
      <c r="O353" s="6"/>
      <c r="P353" s="6"/>
      <c r="Q353" s="6"/>
      <c r="R353" s="6"/>
      <c r="S353" s="6"/>
      <c r="T353" s="6"/>
    </row>
    <row r="354" spans="2:20" ht="16.5">
      <c r="B354" s="6"/>
      <c r="C354" s="6"/>
      <c r="D354" s="6"/>
      <c r="E354" s="6"/>
      <c r="F354" s="6"/>
      <c r="G354" s="6"/>
      <c r="H354" s="6"/>
      <c r="I354" s="6"/>
      <c r="J354" s="6"/>
      <c r="K354" s="6"/>
      <c r="L354" s="6"/>
      <c r="M354" s="6"/>
      <c r="N354" s="6"/>
      <c r="O354" s="6"/>
      <c r="P354" s="6"/>
      <c r="Q354" s="6"/>
      <c r="R354" s="6"/>
      <c r="S354" s="6"/>
      <c r="T354" s="6"/>
    </row>
    <row r="355" spans="2:20" ht="16.5">
      <c r="B355" s="6"/>
      <c r="C355" s="6"/>
      <c r="D355" s="6"/>
      <c r="E355" s="6"/>
      <c r="F355" s="6"/>
      <c r="G355" s="6"/>
      <c r="H355" s="6"/>
      <c r="I355" s="6"/>
      <c r="J355" s="6"/>
      <c r="K355" s="6"/>
      <c r="L355" s="6"/>
      <c r="M355" s="6"/>
      <c r="N355" s="6"/>
      <c r="O355" s="6"/>
      <c r="P355" s="6"/>
      <c r="Q355" s="6"/>
      <c r="R355" s="6"/>
      <c r="S355" s="6"/>
      <c r="T355" s="6"/>
    </row>
    <row r="356" spans="2:20" ht="16.5">
      <c r="B356" s="6"/>
      <c r="C356" s="6"/>
      <c r="D356" s="6"/>
      <c r="E356" s="6"/>
      <c r="F356" s="6"/>
      <c r="G356" s="6"/>
      <c r="H356" s="6"/>
      <c r="I356" s="6"/>
      <c r="J356" s="6"/>
      <c r="K356" s="6"/>
      <c r="L356" s="6"/>
      <c r="M356" s="6"/>
      <c r="N356" s="6"/>
      <c r="O356" s="6"/>
      <c r="P356" s="6"/>
      <c r="Q356" s="6"/>
      <c r="R356" s="6"/>
      <c r="S356" s="6"/>
      <c r="T356" s="6"/>
    </row>
    <row r="357" spans="2:20" ht="16.5">
      <c r="B357" s="6"/>
      <c r="C357" s="6"/>
      <c r="D357" s="6"/>
      <c r="E357" s="6"/>
      <c r="F357" s="6"/>
      <c r="G357" s="6"/>
      <c r="H357" s="6"/>
      <c r="I357" s="6"/>
      <c r="J357" s="6"/>
      <c r="K357" s="6"/>
      <c r="L357" s="6"/>
      <c r="M357" s="6"/>
      <c r="N357" s="6"/>
      <c r="O357" s="6"/>
      <c r="P357" s="6"/>
      <c r="Q357" s="6"/>
      <c r="R357" s="6"/>
      <c r="S357" s="6"/>
      <c r="T357" s="6"/>
    </row>
    <row r="358" spans="2:20" ht="16.5">
      <c r="B358" s="6"/>
      <c r="C358" s="6"/>
      <c r="D358" s="6"/>
      <c r="E358" s="6"/>
      <c r="F358" s="6"/>
      <c r="G358" s="6"/>
      <c r="H358" s="6"/>
      <c r="I358" s="6"/>
      <c r="J358" s="6"/>
      <c r="K358" s="6"/>
      <c r="L358" s="6"/>
      <c r="M358" s="6"/>
      <c r="N358" s="6"/>
      <c r="O358" s="6"/>
      <c r="P358" s="6"/>
      <c r="Q358" s="6"/>
      <c r="R358" s="6"/>
      <c r="S358" s="6"/>
      <c r="T358" s="6"/>
    </row>
    <row r="359" spans="2:20" ht="16.5">
      <c r="B359" s="6"/>
      <c r="C359" s="6"/>
      <c r="D359" s="6"/>
      <c r="E359" s="6"/>
      <c r="F359" s="6"/>
      <c r="G359" s="6"/>
      <c r="H359" s="6"/>
      <c r="I359" s="6"/>
      <c r="J359" s="6"/>
      <c r="K359" s="6"/>
      <c r="L359" s="6"/>
      <c r="M359" s="6"/>
      <c r="N359" s="6"/>
      <c r="O359" s="6"/>
      <c r="P359" s="6"/>
      <c r="Q359" s="6"/>
      <c r="R359" s="6"/>
      <c r="S359" s="6"/>
      <c r="T359" s="6"/>
    </row>
    <row r="360" spans="2:20" ht="16.5">
      <c r="B360" s="6"/>
      <c r="C360" s="6"/>
      <c r="D360" s="6"/>
      <c r="E360" s="6"/>
      <c r="F360" s="6"/>
      <c r="G360" s="6"/>
      <c r="H360" s="6"/>
      <c r="I360" s="6"/>
      <c r="J360" s="6"/>
      <c r="K360" s="6"/>
      <c r="L360" s="6"/>
      <c r="M360" s="6"/>
      <c r="N360" s="6"/>
      <c r="O360" s="6"/>
      <c r="P360" s="6"/>
      <c r="Q360" s="6"/>
      <c r="R360" s="6"/>
      <c r="S360" s="6"/>
      <c r="T360" s="6"/>
    </row>
    <row r="361" spans="2:20" ht="16.5">
      <c r="B361" s="6"/>
      <c r="C361" s="6"/>
      <c r="D361" s="6"/>
      <c r="E361" s="6"/>
      <c r="F361" s="6"/>
      <c r="G361" s="6"/>
      <c r="H361" s="6"/>
      <c r="I361" s="6"/>
      <c r="J361" s="6"/>
      <c r="K361" s="6"/>
      <c r="L361" s="6"/>
      <c r="M361" s="6"/>
      <c r="N361" s="6"/>
      <c r="O361" s="6"/>
      <c r="P361" s="6"/>
      <c r="Q361" s="6"/>
      <c r="R361" s="6"/>
      <c r="S361" s="6"/>
      <c r="T361" s="6"/>
    </row>
    <row r="362" spans="2:20" ht="16.5">
      <c r="B362" s="6"/>
      <c r="C362" s="6"/>
      <c r="D362" s="6"/>
      <c r="E362" s="6"/>
      <c r="F362" s="6"/>
      <c r="G362" s="6"/>
      <c r="H362" s="6"/>
      <c r="I362" s="6"/>
      <c r="J362" s="6"/>
      <c r="K362" s="6"/>
      <c r="L362" s="6"/>
      <c r="M362" s="6"/>
      <c r="N362" s="6"/>
      <c r="O362" s="6"/>
      <c r="P362" s="6"/>
      <c r="Q362" s="6"/>
      <c r="R362" s="6"/>
      <c r="S362" s="6"/>
      <c r="T362" s="6"/>
    </row>
    <row r="363" spans="2:20" ht="16.5">
      <c r="B363" s="6"/>
      <c r="C363" s="6"/>
      <c r="D363" s="6"/>
      <c r="E363" s="6"/>
      <c r="F363" s="6"/>
      <c r="G363" s="6"/>
      <c r="H363" s="6"/>
      <c r="I363" s="6"/>
      <c r="J363" s="6"/>
      <c r="K363" s="6"/>
      <c r="L363" s="6"/>
      <c r="M363" s="6"/>
      <c r="N363" s="6"/>
      <c r="O363" s="6"/>
      <c r="P363" s="6"/>
      <c r="Q363" s="6"/>
      <c r="R363" s="6"/>
      <c r="S363" s="6"/>
      <c r="T363" s="6"/>
    </row>
    <row r="364" spans="2:20" ht="16.5">
      <c r="B364" s="6"/>
      <c r="C364" s="6"/>
      <c r="D364" s="6"/>
      <c r="E364" s="6"/>
      <c r="F364" s="6"/>
      <c r="G364" s="6"/>
      <c r="H364" s="6"/>
      <c r="I364" s="6"/>
      <c r="J364" s="6"/>
      <c r="K364" s="6"/>
      <c r="L364" s="6"/>
      <c r="M364" s="6"/>
      <c r="N364" s="6"/>
      <c r="O364" s="6"/>
      <c r="P364" s="6"/>
      <c r="Q364" s="6"/>
      <c r="R364" s="6"/>
      <c r="S364" s="6"/>
      <c r="T364" s="6"/>
    </row>
    <row r="365" spans="2:20" ht="16.5">
      <c r="B365" s="6"/>
      <c r="C365" s="6"/>
      <c r="D365" s="6"/>
      <c r="E365" s="6"/>
      <c r="F365" s="6"/>
      <c r="G365" s="6"/>
      <c r="H365" s="6"/>
      <c r="I365" s="6"/>
      <c r="J365" s="6"/>
      <c r="K365" s="6"/>
      <c r="L365" s="6"/>
      <c r="M365" s="6"/>
      <c r="N365" s="6"/>
      <c r="O365" s="6"/>
      <c r="P365" s="6"/>
      <c r="Q365" s="6"/>
      <c r="R365" s="6"/>
      <c r="S365" s="6"/>
      <c r="T365" s="6"/>
    </row>
    <row r="366" spans="2:20" ht="16.5">
      <c r="B366" s="6"/>
      <c r="C366" s="6"/>
      <c r="D366" s="6"/>
      <c r="E366" s="6"/>
      <c r="F366" s="6"/>
      <c r="G366" s="6"/>
      <c r="H366" s="6"/>
      <c r="I366" s="6"/>
      <c r="J366" s="6"/>
      <c r="K366" s="6"/>
      <c r="L366" s="6"/>
      <c r="M366" s="6"/>
      <c r="N366" s="6"/>
      <c r="O366" s="6"/>
      <c r="P366" s="6"/>
      <c r="Q366" s="6"/>
      <c r="R366" s="6"/>
      <c r="S366" s="6"/>
      <c r="T366" s="6"/>
    </row>
    <row r="367" spans="2:20" ht="16.5">
      <c r="B367" s="6"/>
      <c r="C367" s="6"/>
      <c r="D367" s="6"/>
      <c r="E367" s="6"/>
      <c r="F367" s="6"/>
      <c r="G367" s="6"/>
      <c r="H367" s="6"/>
      <c r="I367" s="6"/>
      <c r="J367" s="6"/>
      <c r="K367" s="6"/>
      <c r="L367" s="6"/>
      <c r="M367" s="6"/>
      <c r="N367" s="6"/>
      <c r="O367" s="6"/>
      <c r="P367" s="6"/>
      <c r="Q367" s="6"/>
      <c r="R367" s="6"/>
      <c r="S367" s="6"/>
      <c r="T367" s="6"/>
    </row>
    <row r="368" spans="2:20" ht="16.5">
      <c r="B368" s="6"/>
      <c r="C368" s="6"/>
      <c r="D368" s="6"/>
      <c r="E368" s="6"/>
      <c r="F368" s="6"/>
      <c r="G368" s="6"/>
      <c r="H368" s="6"/>
      <c r="I368" s="6"/>
      <c r="J368" s="6"/>
      <c r="K368" s="6"/>
      <c r="L368" s="6"/>
      <c r="M368" s="6"/>
      <c r="N368" s="6"/>
      <c r="O368" s="6"/>
      <c r="P368" s="6"/>
      <c r="Q368" s="6"/>
      <c r="R368" s="6"/>
      <c r="S368" s="6"/>
      <c r="T368" s="6"/>
    </row>
    <row r="369" spans="2:20" ht="16.5">
      <c r="B369" s="6"/>
      <c r="C369" s="6"/>
      <c r="D369" s="6"/>
      <c r="E369" s="6"/>
      <c r="F369" s="6"/>
      <c r="G369" s="6"/>
      <c r="H369" s="6"/>
      <c r="I369" s="6"/>
      <c r="J369" s="6"/>
      <c r="K369" s="6"/>
      <c r="L369" s="6"/>
      <c r="M369" s="6"/>
      <c r="N369" s="6"/>
      <c r="O369" s="6"/>
      <c r="P369" s="6"/>
      <c r="Q369" s="6"/>
      <c r="R369" s="6"/>
      <c r="S369" s="6"/>
      <c r="T369" s="6"/>
    </row>
    <row r="370" spans="2:20" ht="16.5">
      <c r="B370" s="6"/>
      <c r="C370" s="6"/>
      <c r="D370" s="6"/>
      <c r="E370" s="6"/>
      <c r="F370" s="6"/>
      <c r="G370" s="6"/>
      <c r="H370" s="6"/>
      <c r="I370" s="6"/>
      <c r="J370" s="6"/>
      <c r="K370" s="6"/>
      <c r="L370" s="6"/>
      <c r="M370" s="6"/>
      <c r="N370" s="6"/>
      <c r="O370" s="6"/>
      <c r="P370" s="6"/>
      <c r="Q370" s="6"/>
      <c r="R370" s="6"/>
      <c r="S370" s="6"/>
      <c r="T370" s="6"/>
    </row>
    <row r="371" spans="2:20" ht="16.5">
      <c r="B371" s="6"/>
      <c r="C371" s="6"/>
      <c r="D371" s="6"/>
      <c r="E371" s="6"/>
      <c r="F371" s="6"/>
      <c r="G371" s="6"/>
      <c r="H371" s="6"/>
      <c r="I371" s="6"/>
      <c r="J371" s="6"/>
      <c r="K371" s="6"/>
      <c r="L371" s="6"/>
      <c r="M371" s="6"/>
      <c r="N371" s="6"/>
      <c r="O371" s="6"/>
      <c r="P371" s="6"/>
      <c r="Q371" s="6"/>
      <c r="R371" s="6"/>
      <c r="S371" s="6"/>
      <c r="T371" s="6"/>
    </row>
    <row r="372" spans="2:20" ht="16.5">
      <c r="B372" s="6"/>
      <c r="C372" s="6"/>
      <c r="D372" s="6"/>
      <c r="E372" s="6"/>
      <c r="F372" s="6"/>
      <c r="G372" s="6"/>
      <c r="H372" s="6"/>
      <c r="I372" s="6"/>
      <c r="J372" s="6"/>
      <c r="K372" s="6"/>
      <c r="L372" s="6"/>
      <c r="M372" s="6"/>
      <c r="N372" s="6"/>
      <c r="O372" s="6"/>
      <c r="P372" s="6"/>
      <c r="Q372" s="6"/>
      <c r="R372" s="6"/>
      <c r="S372" s="6"/>
      <c r="T372" s="6"/>
    </row>
    <row r="373" spans="2:20" ht="16.5">
      <c r="B373" s="6"/>
      <c r="C373" s="6"/>
      <c r="D373" s="6"/>
      <c r="E373" s="6"/>
      <c r="F373" s="6"/>
      <c r="G373" s="6"/>
      <c r="H373" s="6"/>
      <c r="I373" s="6"/>
      <c r="J373" s="6"/>
      <c r="K373" s="6"/>
      <c r="L373" s="6"/>
      <c r="M373" s="6"/>
      <c r="N373" s="6"/>
      <c r="O373" s="6"/>
      <c r="P373" s="6"/>
      <c r="Q373" s="6"/>
      <c r="R373" s="6"/>
      <c r="S373" s="6"/>
      <c r="T373" s="6"/>
    </row>
    <row r="374" spans="2:20" ht="16.5">
      <c r="B374" s="6"/>
      <c r="C374" s="6"/>
      <c r="D374" s="6"/>
      <c r="E374" s="6"/>
      <c r="F374" s="6"/>
      <c r="G374" s="6"/>
      <c r="H374" s="6"/>
      <c r="I374" s="6"/>
      <c r="J374" s="6"/>
      <c r="K374" s="6"/>
      <c r="L374" s="6"/>
      <c r="M374" s="6"/>
      <c r="N374" s="6"/>
      <c r="O374" s="6"/>
      <c r="P374" s="6"/>
      <c r="Q374" s="6"/>
      <c r="R374" s="6"/>
      <c r="S374" s="6"/>
      <c r="T374" s="6"/>
    </row>
    <row r="375" spans="2:20" ht="16.5">
      <c r="B375" s="6"/>
      <c r="C375" s="6"/>
      <c r="D375" s="6"/>
      <c r="E375" s="6"/>
      <c r="F375" s="6"/>
      <c r="G375" s="6"/>
      <c r="H375" s="6"/>
      <c r="I375" s="6"/>
      <c r="J375" s="6"/>
      <c r="K375" s="6"/>
      <c r="L375" s="6"/>
      <c r="M375" s="6"/>
      <c r="N375" s="6"/>
      <c r="O375" s="6"/>
      <c r="P375" s="6"/>
      <c r="Q375" s="6"/>
      <c r="R375" s="6"/>
      <c r="S375" s="6"/>
      <c r="T375" s="6"/>
    </row>
    <row r="376" spans="2:20" ht="16.5">
      <c r="B376" s="6"/>
      <c r="C376" s="6"/>
      <c r="D376" s="6"/>
      <c r="E376" s="6"/>
      <c r="F376" s="6"/>
      <c r="G376" s="6"/>
      <c r="H376" s="6"/>
      <c r="I376" s="6"/>
      <c r="J376" s="6"/>
      <c r="K376" s="6"/>
      <c r="L376" s="6"/>
      <c r="M376" s="6"/>
      <c r="N376" s="6"/>
      <c r="O376" s="6"/>
      <c r="P376" s="6"/>
      <c r="Q376" s="6"/>
      <c r="R376" s="6"/>
      <c r="S376" s="6"/>
      <c r="T376" s="6"/>
    </row>
    <row r="377" spans="2:20" ht="16.5">
      <c r="B377" s="6"/>
      <c r="C377" s="6"/>
      <c r="D377" s="6"/>
      <c r="E377" s="6"/>
      <c r="F377" s="6"/>
      <c r="G377" s="6"/>
      <c r="H377" s="6"/>
      <c r="I377" s="6"/>
      <c r="J377" s="6"/>
      <c r="K377" s="6"/>
      <c r="L377" s="6"/>
      <c r="M377" s="6"/>
      <c r="N377" s="6"/>
      <c r="O377" s="6"/>
      <c r="P377" s="6"/>
      <c r="Q377" s="6"/>
      <c r="R377" s="6"/>
      <c r="S377" s="6"/>
      <c r="T377" s="6"/>
    </row>
    <row r="378" spans="2:20" ht="16.5">
      <c r="B378" s="6"/>
      <c r="C378" s="6"/>
      <c r="D378" s="6"/>
      <c r="E378" s="6"/>
      <c r="F378" s="6"/>
      <c r="G378" s="6"/>
      <c r="H378" s="6"/>
      <c r="I378" s="6"/>
      <c r="J378" s="6"/>
      <c r="K378" s="6"/>
      <c r="L378" s="6"/>
      <c r="M378" s="6"/>
      <c r="N378" s="6"/>
      <c r="O378" s="6"/>
      <c r="P378" s="6"/>
      <c r="Q378" s="6"/>
      <c r="R378" s="6"/>
      <c r="S378" s="6"/>
      <c r="T378" s="6"/>
    </row>
    <row r="379" spans="2:20" ht="16.5">
      <c r="B379" s="6"/>
      <c r="C379" s="6"/>
      <c r="D379" s="6"/>
      <c r="E379" s="6"/>
      <c r="F379" s="6"/>
      <c r="G379" s="6"/>
      <c r="H379" s="6"/>
      <c r="I379" s="6"/>
      <c r="J379" s="6"/>
      <c r="K379" s="6"/>
      <c r="L379" s="6"/>
      <c r="M379" s="6"/>
      <c r="N379" s="6"/>
      <c r="O379" s="6"/>
      <c r="P379" s="6"/>
      <c r="Q379" s="6"/>
      <c r="R379" s="6"/>
      <c r="S379" s="6"/>
      <c r="T379" s="6"/>
    </row>
    <row r="380" spans="2:20" ht="16.5">
      <c r="B380" s="6"/>
      <c r="C380" s="6"/>
      <c r="D380" s="6"/>
      <c r="E380" s="6"/>
      <c r="F380" s="6"/>
      <c r="G380" s="6"/>
      <c r="H380" s="6"/>
      <c r="I380" s="6"/>
      <c r="J380" s="6"/>
      <c r="K380" s="6"/>
      <c r="L380" s="6"/>
      <c r="M380" s="6"/>
      <c r="N380" s="6"/>
      <c r="O380" s="6"/>
      <c r="P380" s="6"/>
      <c r="Q380" s="6"/>
      <c r="R380" s="6"/>
      <c r="S380" s="6"/>
      <c r="T380" s="6"/>
    </row>
    <row r="381" spans="2:20" ht="16.5">
      <c r="B381" s="6"/>
      <c r="C381" s="6"/>
      <c r="D381" s="6"/>
      <c r="E381" s="6"/>
      <c r="F381" s="6"/>
      <c r="G381" s="6"/>
      <c r="H381" s="6"/>
      <c r="I381" s="6"/>
      <c r="J381" s="6"/>
      <c r="K381" s="6"/>
      <c r="L381" s="6"/>
      <c r="M381" s="6"/>
      <c r="N381" s="6"/>
      <c r="O381" s="6"/>
      <c r="P381" s="6"/>
      <c r="Q381" s="6"/>
      <c r="R381" s="6"/>
      <c r="S381" s="6"/>
      <c r="T381" s="6"/>
    </row>
    <row r="382" spans="2:20" ht="16.5">
      <c r="B382" s="6"/>
      <c r="C382" s="6"/>
      <c r="D382" s="6"/>
      <c r="E382" s="6"/>
      <c r="F382" s="6"/>
      <c r="G382" s="6"/>
      <c r="H382" s="6"/>
      <c r="I382" s="6"/>
      <c r="J382" s="6"/>
      <c r="K382" s="6"/>
      <c r="L382" s="6"/>
      <c r="M382" s="6"/>
      <c r="N382" s="6"/>
      <c r="O382" s="6"/>
      <c r="P382" s="6"/>
      <c r="Q382" s="6"/>
      <c r="R382" s="6"/>
      <c r="S382" s="6"/>
      <c r="T382" s="6"/>
    </row>
    <row r="383" spans="2:20" ht="16.5">
      <c r="B383" s="6"/>
      <c r="C383" s="6"/>
      <c r="D383" s="6"/>
      <c r="E383" s="6"/>
      <c r="F383" s="6"/>
      <c r="G383" s="6"/>
      <c r="H383" s="6"/>
      <c r="I383" s="6"/>
      <c r="J383" s="6"/>
      <c r="K383" s="6"/>
      <c r="L383" s="6"/>
      <c r="M383" s="6"/>
      <c r="N383" s="6"/>
      <c r="O383" s="6"/>
      <c r="P383" s="6"/>
      <c r="Q383" s="6"/>
      <c r="R383" s="6"/>
      <c r="S383" s="6"/>
      <c r="T383" s="6"/>
    </row>
    <row r="384" spans="2:20" ht="16.5">
      <c r="B384" s="6"/>
      <c r="C384" s="6"/>
      <c r="D384" s="6"/>
      <c r="E384" s="6"/>
      <c r="F384" s="6"/>
      <c r="G384" s="6"/>
      <c r="H384" s="6"/>
      <c r="I384" s="6"/>
      <c r="J384" s="6"/>
      <c r="K384" s="6"/>
      <c r="L384" s="6"/>
      <c r="M384" s="6"/>
      <c r="N384" s="6"/>
      <c r="O384" s="6"/>
      <c r="P384" s="6"/>
      <c r="Q384" s="6"/>
      <c r="R384" s="6"/>
      <c r="S384" s="6"/>
      <c r="T384" s="6"/>
    </row>
    <row r="385" spans="2:20" ht="16.5">
      <c r="B385" s="6"/>
      <c r="C385" s="6"/>
      <c r="D385" s="6"/>
      <c r="E385" s="6"/>
      <c r="F385" s="6"/>
      <c r="G385" s="6"/>
      <c r="H385" s="6"/>
      <c r="I385" s="6"/>
      <c r="J385" s="6"/>
      <c r="K385" s="6"/>
      <c r="L385" s="6"/>
      <c r="M385" s="6"/>
      <c r="N385" s="6"/>
      <c r="O385" s="6"/>
      <c r="P385" s="6"/>
      <c r="Q385" s="6"/>
      <c r="R385" s="6"/>
      <c r="S385" s="6"/>
      <c r="T385" s="6"/>
    </row>
    <row r="386" spans="2:20" ht="16.5">
      <c r="B386" s="6"/>
      <c r="C386" s="6"/>
      <c r="D386" s="6"/>
      <c r="E386" s="6"/>
      <c r="F386" s="6"/>
      <c r="G386" s="6"/>
      <c r="H386" s="6"/>
      <c r="I386" s="6"/>
      <c r="J386" s="6"/>
      <c r="K386" s="6"/>
      <c r="L386" s="6"/>
      <c r="M386" s="6"/>
      <c r="N386" s="6"/>
      <c r="O386" s="6"/>
      <c r="P386" s="6"/>
      <c r="Q386" s="6"/>
      <c r="R386" s="6"/>
      <c r="S386" s="6"/>
      <c r="T386" s="6"/>
    </row>
    <row r="387" spans="2:20" ht="16.5">
      <c r="B387" s="6"/>
      <c r="C387" s="6"/>
      <c r="D387" s="6"/>
      <c r="E387" s="6"/>
      <c r="F387" s="6"/>
      <c r="G387" s="6"/>
      <c r="H387" s="6"/>
      <c r="I387" s="6"/>
      <c r="J387" s="6"/>
      <c r="K387" s="6"/>
      <c r="L387" s="6"/>
      <c r="M387" s="6"/>
      <c r="N387" s="6"/>
      <c r="O387" s="6"/>
      <c r="P387" s="6"/>
      <c r="Q387" s="6"/>
      <c r="R387" s="6"/>
      <c r="S387" s="6"/>
      <c r="T387" s="6"/>
    </row>
    <row r="388" spans="2:20" ht="16.5">
      <c r="B388" s="6"/>
      <c r="C388" s="6"/>
      <c r="D388" s="6"/>
      <c r="E388" s="6"/>
      <c r="F388" s="6"/>
      <c r="G388" s="6"/>
      <c r="H388" s="6"/>
      <c r="I388" s="6"/>
      <c r="J388" s="6"/>
      <c r="K388" s="6"/>
      <c r="L388" s="6"/>
      <c r="M388" s="6"/>
      <c r="N388" s="6"/>
      <c r="O388" s="6"/>
      <c r="P388" s="6"/>
      <c r="Q388" s="6"/>
      <c r="R388" s="6"/>
      <c r="S388" s="6"/>
      <c r="T388" s="6"/>
    </row>
    <row r="389" spans="2:20" ht="16.5">
      <c r="B389" s="6"/>
      <c r="C389" s="6"/>
      <c r="D389" s="6"/>
      <c r="E389" s="6"/>
      <c r="F389" s="6"/>
      <c r="G389" s="6"/>
      <c r="H389" s="6"/>
      <c r="I389" s="6"/>
      <c r="J389" s="6"/>
      <c r="K389" s="6"/>
      <c r="L389" s="6"/>
      <c r="M389" s="6"/>
      <c r="N389" s="6"/>
      <c r="O389" s="6"/>
      <c r="P389" s="6"/>
      <c r="Q389" s="6"/>
      <c r="R389" s="6"/>
      <c r="S389" s="6"/>
      <c r="T389" s="6"/>
    </row>
    <row r="390" spans="2:20" ht="16.5">
      <c r="B390" s="6"/>
      <c r="C390" s="6"/>
      <c r="D390" s="6"/>
      <c r="E390" s="6"/>
      <c r="F390" s="6"/>
      <c r="G390" s="6"/>
      <c r="H390" s="6"/>
      <c r="I390" s="6"/>
      <c r="J390" s="6"/>
      <c r="K390" s="6"/>
      <c r="L390" s="6"/>
      <c r="M390" s="6"/>
      <c r="N390" s="6"/>
      <c r="O390" s="6"/>
      <c r="P390" s="6"/>
      <c r="Q390" s="6"/>
      <c r="R390" s="6"/>
      <c r="S390" s="6"/>
      <c r="T390" s="6"/>
    </row>
    <row r="391" spans="2:20" ht="16.5">
      <c r="B391" s="6"/>
      <c r="C391" s="6"/>
      <c r="D391" s="6"/>
      <c r="E391" s="6"/>
      <c r="F391" s="6"/>
      <c r="G391" s="6"/>
      <c r="H391" s="6"/>
      <c r="I391" s="6"/>
      <c r="J391" s="6"/>
      <c r="K391" s="6"/>
      <c r="L391" s="6"/>
      <c r="M391" s="6"/>
      <c r="N391" s="6"/>
      <c r="O391" s="6"/>
      <c r="P391" s="6"/>
      <c r="Q391" s="6"/>
      <c r="R391" s="6"/>
      <c r="S391" s="6"/>
      <c r="T391" s="6"/>
    </row>
    <row r="392" spans="2:20" ht="16.5">
      <c r="B392" s="6"/>
      <c r="C392" s="6"/>
      <c r="D392" s="6"/>
      <c r="E392" s="6"/>
      <c r="F392" s="6"/>
      <c r="G392" s="6"/>
      <c r="H392" s="6"/>
      <c r="I392" s="6"/>
      <c r="J392" s="6"/>
      <c r="K392" s="6"/>
      <c r="L392" s="6"/>
      <c r="M392" s="6"/>
      <c r="N392" s="6"/>
      <c r="O392" s="6"/>
      <c r="P392" s="6"/>
      <c r="Q392" s="6"/>
      <c r="R392" s="6"/>
      <c r="S392" s="6"/>
      <c r="T392" s="6"/>
    </row>
    <row r="393" spans="2:20" ht="16.5">
      <c r="B393" s="6"/>
      <c r="C393" s="6"/>
      <c r="D393" s="6"/>
      <c r="E393" s="6"/>
      <c r="F393" s="6"/>
      <c r="G393" s="6"/>
      <c r="H393" s="6"/>
      <c r="I393" s="6"/>
      <c r="J393" s="6"/>
      <c r="K393" s="6"/>
      <c r="L393" s="6"/>
      <c r="M393" s="6"/>
      <c r="N393" s="6"/>
      <c r="O393" s="6"/>
      <c r="P393" s="6"/>
      <c r="Q393" s="6"/>
      <c r="R393" s="6"/>
      <c r="S393" s="6"/>
      <c r="T393" s="6"/>
    </row>
    <row r="394" spans="2:20" ht="16.5">
      <c r="B394" s="6"/>
      <c r="C394" s="6"/>
      <c r="D394" s="6"/>
      <c r="E394" s="6"/>
      <c r="F394" s="6"/>
      <c r="G394" s="6"/>
      <c r="H394" s="6"/>
      <c r="I394" s="6"/>
      <c r="J394" s="6"/>
      <c r="K394" s="6"/>
      <c r="L394" s="6"/>
      <c r="M394" s="6"/>
      <c r="N394" s="6"/>
      <c r="O394" s="6"/>
      <c r="P394" s="6"/>
      <c r="Q394" s="6"/>
      <c r="R394" s="6"/>
      <c r="S394" s="6"/>
      <c r="T394" s="6"/>
    </row>
    <row r="395" spans="2:20" ht="16.5">
      <c r="B395" s="6"/>
      <c r="C395" s="6"/>
      <c r="D395" s="6"/>
      <c r="E395" s="6"/>
      <c r="F395" s="6"/>
      <c r="G395" s="6"/>
      <c r="H395" s="6"/>
      <c r="I395" s="6"/>
      <c r="J395" s="6"/>
      <c r="K395" s="6"/>
      <c r="L395" s="6"/>
      <c r="M395" s="6"/>
      <c r="N395" s="6"/>
      <c r="O395" s="6"/>
      <c r="P395" s="6"/>
      <c r="Q395" s="6"/>
      <c r="R395" s="6"/>
      <c r="S395" s="6"/>
      <c r="T395" s="6"/>
    </row>
    <row r="396" spans="2:20" ht="16.5">
      <c r="B396" s="6"/>
      <c r="C396" s="6"/>
      <c r="D396" s="6"/>
      <c r="E396" s="6"/>
      <c r="F396" s="6"/>
      <c r="G396" s="6"/>
      <c r="H396" s="6"/>
      <c r="I396" s="6"/>
      <c r="J396" s="6"/>
      <c r="K396" s="6"/>
      <c r="L396" s="6"/>
      <c r="M396" s="6"/>
      <c r="N396" s="6"/>
      <c r="O396" s="6"/>
      <c r="P396" s="6"/>
      <c r="Q396" s="6"/>
      <c r="R396" s="6"/>
      <c r="S396" s="6"/>
      <c r="T396" s="6"/>
    </row>
    <row r="397" spans="2:20" ht="16.5">
      <c r="B397" s="6"/>
      <c r="C397" s="6"/>
      <c r="D397" s="6"/>
      <c r="E397" s="6"/>
      <c r="F397" s="6"/>
      <c r="G397" s="6"/>
      <c r="H397" s="6"/>
      <c r="I397" s="6"/>
      <c r="J397" s="6"/>
      <c r="K397" s="6"/>
      <c r="L397" s="6"/>
      <c r="M397" s="6"/>
      <c r="N397" s="6"/>
      <c r="O397" s="6"/>
      <c r="P397" s="6"/>
      <c r="Q397" s="6"/>
      <c r="R397" s="6"/>
      <c r="S397" s="6"/>
      <c r="T397" s="6"/>
    </row>
    <row r="398" spans="2:20" ht="16.5">
      <c r="B398" s="6"/>
      <c r="C398" s="6"/>
      <c r="D398" s="6"/>
      <c r="E398" s="6"/>
      <c r="F398" s="6"/>
      <c r="G398" s="6"/>
      <c r="H398" s="6"/>
      <c r="I398" s="6"/>
      <c r="J398" s="6"/>
      <c r="K398" s="6"/>
      <c r="L398" s="6"/>
      <c r="M398" s="6"/>
      <c r="N398" s="6"/>
      <c r="O398" s="6"/>
      <c r="P398" s="6"/>
      <c r="Q398" s="6"/>
      <c r="R398" s="6"/>
      <c r="S398" s="6"/>
      <c r="T398" s="6"/>
    </row>
    <row r="399" spans="2:20" ht="16.5">
      <c r="B399" s="6"/>
      <c r="C399" s="6"/>
      <c r="D399" s="6"/>
      <c r="E399" s="6"/>
      <c r="F399" s="6"/>
      <c r="G399" s="6"/>
      <c r="H399" s="6"/>
      <c r="I399" s="6"/>
      <c r="J399" s="6"/>
      <c r="K399" s="6"/>
      <c r="L399" s="6"/>
      <c r="M399" s="6"/>
      <c r="N399" s="6"/>
      <c r="O399" s="6"/>
      <c r="P399" s="6"/>
      <c r="Q399" s="6"/>
      <c r="R399" s="6"/>
      <c r="S399" s="6"/>
      <c r="T399" s="6"/>
    </row>
    <row r="400" spans="2:20" ht="16.5">
      <c r="B400" s="6"/>
      <c r="C400" s="6"/>
      <c r="D400" s="6"/>
      <c r="E400" s="6"/>
      <c r="F400" s="6"/>
      <c r="G400" s="6"/>
      <c r="H400" s="6"/>
      <c r="I400" s="6"/>
      <c r="J400" s="6"/>
      <c r="K400" s="6"/>
      <c r="L400" s="6"/>
      <c r="M400" s="6"/>
      <c r="N400" s="6"/>
      <c r="O400" s="6"/>
      <c r="P400" s="6"/>
      <c r="Q400" s="6"/>
      <c r="R400" s="6"/>
      <c r="S400" s="6"/>
      <c r="T400" s="6"/>
    </row>
    <row r="401" spans="2:20" ht="16.5">
      <c r="B401" s="6"/>
      <c r="C401" s="6"/>
      <c r="D401" s="6"/>
      <c r="E401" s="6"/>
      <c r="F401" s="6"/>
      <c r="G401" s="6"/>
      <c r="H401" s="6"/>
      <c r="I401" s="6"/>
      <c r="J401" s="6"/>
      <c r="K401" s="6"/>
      <c r="L401" s="6"/>
      <c r="M401" s="6"/>
      <c r="N401" s="6"/>
      <c r="O401" s="6"/>
      <c r="P401" s="6"/>
      <c r="Q401" s="6"/>
      <c r="R401" s="6"/>
      <c r="S401" s="6"/>
      <c r="T401" s="6"/>
    </row>
    <row r="402" spans="2:20" ht="16.5">
      <c r="B402" s="6"/>
      <c r="C402" s="6"/>
      <c r="D402" s="6"/>
      <c r="E402" s="6"/>
      <c r="F402" s="6"/>
      <c r="G402" s="6"/>
      <c r="H402" s="6"/>
      <c r="I402" s="6"/>
      <c r="J402" s="6"/>
      <c r="K402" s="6"/>
      <c r="L402" s="6"/>
      <c r="M402" s="6"/>
      <c r="N402" s="6"/>
      <c r="O402" s="6"/>
      <c r="P402" s="6"/>
      <c r="Q402" s="6"/>
      <c r="R402" s="6"/>
      <c r="S402" s="6"/>
      <c r="T402" s="6"/>
    </row>
    <row r="403" spans="2:20" ht="16.5">
      <c r="B403" s="6"/>
      <c r="C403" s="6"/>
      <c r="D403" s="6"/>
      <c r="E403" s="6"/>
      <c r="F403" s="6"/>
      <c r="G403" s="6"/>
      <c r="H403" s="6"/>
      <c r="I403" s="6"/>
      <c r="J403" s="6"/>
      <c r="K403" s="6"/>
      <c r="L403" s="6"/>
      <c r="M403" s="6"/>
      <c r="N403" s="6"/>
      <c r="O403" s="6"/>
      <c r="P403" s="6"/>
      <c r="Q403" s="6"/>
      <c r="R403" s="6"/>
      <c r="S403" s="6"/>
      <c r="T403" s="6"/>
    </row>
    <row r="404" spans="2:20" ht="16.5">
      <c r="B404" s="6"/>
      <c r="C404" s="6"/>
      <c r="D404" s="6"/>
      <c r="E404" s="6"/>
      <c r="F404" s="6"/>
      <c r="G404" s="6"/>
      <c r="H404" s="6"/>
      <c r="I404" s="6"/>
      <c r="J404" s="6"/>
      <c r="K404" s="6"/>
      <c r="L404" s="6"/>
      <c r="M404" s="6"/>
      <c r="N404" s="6"/>
      <c r="O404" s="6"/>
      <c r="P404" s="6"/>
      <c r="Q404" s="6"/>
      <c r="R404" s="6"/>
      <c r="S404" s="6"/>
      <c r="T404" s="6"/>
    </row>
    <row r="405" spans="2:20" ht="16.5">
      <c r="B405" s="6"/>
      <c r="C405" s="6"/>
      <c r="D405" s="6"/>
      <c r="E405" s="6"/>
      <c r="F405" s="6"/>
      <c r="G405" s="6"/>
      <c r="H405" s="6"/>
      <c r="I405" s="6"/>
      <c r="J405" s="6"/>
      <c r="K405" s="6"/>
      <c r="L405" s="6"/>
      <c r="M405" s="6"/>
      <c r="N405" s="6"/>
      <c r="O405" s="6"/>
      <c r="P405" s="6"/>
      <c r="Q405" s="6"/>
      <c r="R405" s="6"/>
      <c r="S405" s="6"/>
      <c r="T405" s="6"/>
    </row>
    <row r="406" spans="2:20" ht="16.5">
      <c r="B406" s="6"/>
      <c r="C406" s="6"/>
      <c r="D406" s="6"/>
      <c r="E406" s="6"/>
      <c r="F406" s="6"/>
      <c r="G406" s="6"/>
      <c r="H406" s="6"/>
      <c r="I406" s="6"/>
      <c r="J406" s="6"/>
      <c r="K406" s="6"/>
      <c r="L406" s="6"/>
      <c r="M406" s="6"/>
      <c r="N406" s="6"/>
      <c r="O406" s="6"/>
      <c r="P406" s="6"/>
      <c r="Q406" s="6"/>
      <c r="R406" s="6"/>
      <c r="S406" s="6"/>
      <c r="T406" s="6"/>
    </row>
    <row r="407" spans="2:20" ht="16.5">
      <c r="B407" s="6"/>
      <c r="C407" s="6"/>
      <c r="D407" s="6"/>
      <c r="E407" s="6"/>
      <c r="F407" s="6"/>
      <c r="G407" s="6"/>
      <c r="H407" s="6"/>
      <c r="I407" s="6"/>
      <c r="J407" s="6"/>
      <c r="K407" s="6"/>
      <c r="L407" s="6"/>
      <c r="M407" s="6"/>
      <c r="N407" s="6"/>
      <c r="O407" s="6"/>
      <c r="P407" s="6"/>
      <c r="Q407" s="6"/>
      <c r="R407" s="6"/>
      <c r="S407" s="6"/>
      <c r="T407" s="6"/>
    </row>
    <row r="408" spans="2:20" ht="16.5">
      <c r="B408" s="6"/>
      <c r="C408" s="6"/>
      <c r="D408" s="6"/>
      <c r="E408" s="6"/>
      <c r="F408" s="6"/>
      <c r="G408" s="6"/>
      <c r="H408" s="6"/>
      <c r="I408" s="6"/>
      <c r="J408" s="6"/>
      <c r="K408" s="6"/>
      <c r="L408" s="6"/>
      <c r="M408" s="6"/>
      <c r="N408" s="6"/>
      <c r="O408" s="6"/>
      <c r="P408" s="6"/>
      <c r="Q408" s="6"/>
      <c r="R408" s="6"/>
      <c r="S408" s="6"/>
      <c r="T408" s="6"/>
    </row>
    <row r="409" spans="2:20" ht="16.5">
      <c r="B409" s="6"/>
      <c r="C409" s="6"/>
      <c r="D409" s="6"/>
      <c r="E409" s="6"/>
      <c r="F409" s="6"/>
      <c r="G409" s="6"/>
      <c r="H409" s="6"/>
      <c r="I409" s="6"/>
      <c r="J409" s="6"/>
      <c r="K409" s="6"/>
      <c r="L409" s="6"/>
      <c r="M409" s="6"/>
      <c r="N409" s="6"/>
      <c r="O409" s="6"/>
      <c r="P409" s="6"/>
      <c r="Q409" s="6"/>
      <c r="R409" s="6"/>
      <c r="S409" s="6"/>
      <c r="T409" s="6"/>
    </row>
    <row r="410" spans="2:20" ht="16.5">
      <c r="B410" s="6"/>
      <c r="C410" s="6"/>
      <c r="D410" s="6"/>
      <c r="E410" s="6"/>
      <c r="F410" s="6"/>
      <c r="G410" s="6"/>
      <c r="H410" s="6"/>
      <c r="I410" s="6"/>
      <c r="J410" s="6"/>
      <c r="K410" s="6"/>
      <c r="L410" s="6"/>
      <c r="M410" s="6"/>
      <c r="N410" s="6"/>
      <c r="O410" s="6"/>
      <c r="P410" s="6"/>
      <c r="Q410" s="6"/>
      <c r="R410" s="6"/>
      <c r="S410" s="6"/>
      <c r="T410" s="6"/>
    </row>
    <row r="411" spans="2:20" ht="16.5">
      <c r="B411" s="6"/>
      <c r="C411" s="6"/>
      <c r="D411" s="6"/>
      <c r="E411" s="6"/>
      <c r="F411" s="6"/>
      <c r="G411" s="6"/>
      <c r="H411" s="6"/>
      <c r="I411" s="6"/>
      <c r="J411" s="6"/>
      <c r="K411" s="6"/>
      <c r="L411" s="6"/>
      <c r="M411" s="6"/>
      <c r="N411" s="6"/>
      <c r="O411" s="6"/>
      <c r="P411" s="6"/>
      <c r="Q411" s="6"/>
      <c r="R411" s="6"/>
      <c r="S411" s="6"/>
      <c r="T411" s="6"/>
    </row>
    <row r="412" spans="2:20" ht="16.5">
      <c r="B412" s="6"/>
      <c r="C412" s="6"/>
      <c r="D412" s="6"/>
      <c r="E412" s="6"/>
      <c r="F412" s="6"/>
      <c r="G412" s="6"/>
      <c r="H412" s="6"/>
      <c r="I412" s="6"/>
      <c r="J412" s="6"/>
      <c r="K412" s="6"/>
      <c r="L412" s="6"/>
      <c r="M412" s="6"/>
      <c r="N412" s="6"/>
      <c r="O412" s="6"/>
      <c r="P412" s="6"/>
      <c r="Q412" s="6"/>
      <c r="R412" s="6"/>
      <c r="S412" s="6"/>
      <c r="T412" s="6"/>
    </row>
    <row r="413" spans="2:20" ht="16.5">
      <c r="B413" s="6"/>
      <c r="C413" s="6"/>
      <c r="D413" s="6"/>
      <c r="E413" s="6"/>
      <c r="F413" s="6"/>
      <c r="G413" s="6"/>
      <c r="H413" s="6"/>
      <c r="I413" s="6"/>
      <c r="J413" s="6"/>
      <c r="K413" s="6"/>
      <c r="L413" s="6"/>
      <c r="M413" s="6"/>
      <c r="N413" s="6"/>
      <c r="O413" s="6"/>
      <c r="P413" s="6"/>
      <c r="Q413" s="6"/>
      <c r="R413" s="6"/>
      <c r="S413" s="6"/>
      <c r="T413" s="6"/>
    </row>
    <row r="414" spans="2:20" ht="16.5">
      <c r="B414" s="6"/>
      <c r="C414" s="6"/>
      <c r="D414" s="6"/>
      <c r="E414" s="6"/>
      <c r="F414" s="6"/>
      <c r="G414" s="6"/>
      <c r="H414" s="6"/>
      <c r="I414" s="6"/>
      <c r="J414" s="6"/>
      <c r="K414" s="6"/>
      <c r="L414" s="6"/>
      <c r="M414" s="6"/>
      <c r="N414" s="6"/>
      <c r="O414" s="6"/>
      <c r="P414" s="6"/>
      <c r="Q414" s="6"/>
      <c r="R414" s="6"/>
      <c r="S414" s="6"/>
      <c r="T414" s="6"/>
    </row>
    <row r="415" spans="2:20" ht="16.5">
      <c r="B415" s="6"/>
      <c r="C415" s="6"/>
      <c r="D415" s="6"/>
      <c r="E415" s="6"/>
      <c r="F415" s="6"/>
      <c r="G415" s="6"/>
      <c r="H415" s="6"/>
      <c r="I415" s="6"/>
      <c r="J415" s="6"/>
      <c r="K415" s="6"/>
      <c r="L415" s="6"/>
      <c r="M415" s="6"/>
      <c r="N415" s="6"/>
      <c r="O415" s="6"/>
      <c r="P415" s="6"/>
      <c r="Q415" s="6"/>
      <c r="R415" s="6"/>
      <c r="S415" s="6"/>
      <c r="T415" s="6"/>
    </row>
    <row r="416" spans="2:20" ht="16.5">
      <c r="B416" s="6"/>
      <c r="C416" s="6"/>
      <c r="D416" s="6"/>
      <c r="E416" s="6"/>
      <c r="F416" s="6"/>
      <c r="G416" s="6"/>
      <c r="H416" s="6"/>
      <c r="I416" s="6"/>
      <c r="J416" s="6"/>
      <c r="K416" s="6"/>
      <c r="L416" s="6"/>
      <c r="M416" s="6"/>
      <c r="N416" s="6"/>
      <c r="O416" s="6"/>
      <c r="P416" s="6"/>
      <c r="Q416" s="6"/>
      <c r="R416" s="6"/>
      <c r="S416" s="6"/>
      <c r="T416" s="6"/>
    </row>
    <row r="417" spans="2:20" ht="16.5">
      <c r="B417" s="6"/>
      <c r="C417" s="6"/>
      <c r="D417" s="6"/>
      <c r="E417" s="6"/>
      <c r="F417" s="6"/>
      <c r="G417" s="6"/>
      <c r="H417" s="6"/>
      <c r="I417" s="6"/>
      <c r="J417" s="6"/>
      <c r="K417" s="6"/>
      <c r="L417" s="6"/>
      <c r="M417" s="6"/>
      <c r="N417" s="6"/>
      <c r="O417" s="6"/>
      <c r="P417" s="6"/>
      <c r="Q417" s="6"/>
      <c r="R417" s="6"/>
      <c r="S417" s="6"/>
      <c r="T417" s="6"/>
    </row>
    <row r="418" spans="2:20" ht="16.5">
      <c r="B418" s="6"/>
      <c r="C418" s="6"/>
      <c r="D418" s="6"/>
      <c r="E418" s="6"/>
      <c r="F418" s="6"/>
      <c r="G418" s="6"/>
      <c r="H418" s="6"/>
      <c r="I418" s="6"/>
      <c r="J418" s="6"/>
      <c r="K418" s="6"/>
      <c r="L418" s="6"/>
      <c r="M418" s="6"/>
      <c r="N418" s="6"/>
      <c r="O418" s="6"/>
      <c r="P418" s="6"/>
      <c r="Q418" s="6"/>
      <c r="R418" s="6"/>
      <c r="S418" s="6"/>
      <c r="T418" s="6"/>
    </row>
    <row r="419" spans="2:20" ht="16.5">
      <c r="B419" s="6"/>
      <c r="C419" s="6"/>
      <c r="D419" s="6"/>
      <c r="E419" s="6"/>
      <c r="F419" s="6"/>
      <c r="G419" s="6"/>
      <c r="H419" s="6"/>
      <c r="I419" s="6"/>
      <c r="J419" s="6"/>
      <c r="K419" s="6"/>
      <c r="L419" s="6"/>
      <c r="M419" s="6"/>
      <c r="N419" s="6"/>
      <c r="O419" s="6"/>
      <c r="P419" s="6"/>
      <c r="Q419" s="6"/>
      <c r="R419" s="6"/>
      <c r="S419" s="6"/>
      <c r="T419" s="6"/>
    </row>
    <row r="420" spans="2:20" ht="16.5">
      <c r="B420" s="6"/>
      <c r="C420" s="6"/>
      <c r="D420" s="6"/>
      <c r="E420" s="6"/>
      <c r="F420" s="6"/>
      <c r="G420" s="6"/>
      <c r="H420" s="6"/>
      <c r="I420" s="6"/>
      <c r="J420" s="6"/>
      <c r="K420" s="6"/>
      <c r="L420" s="6"/>
      <c r="M420" s="6"/>
      <c r="N420" s="6"/>
      <c r="O420" s="6"/>
      <c r="P420" s="6"/>
      <c r="Q420" s="6"/>
      <c r="R420" s="6"/>
      <c r="S420" s="6"/>
      <c r="T420" s="6"/>
    </row>
    <row r="421" spans="2:20" ht="16.5">
      <c r="B421" s="6"/>
      <c r="C421" s="6"/>
      <c r="D421" s="6"/>
      <c r="E421" s="6"/>
      <c r="F421" s="6"/>
      <c r="G421" s="6"/>
      <c r="H421" s="6"/>
      <c r="I421" s="6"/>
      <c r="J421" s="6"/>
      <c r="K421" s="6"/>
      <c r="L421" s="6"/>
      <c r="M421" s="6"/>
      <c r="N421" s="6"/>
      <c r="O421" s="6"/>
      <c r="P421" s="6"/>
      <c r="Q421" s="6"/>
      <c r="R421" s="6"/>
      <c r="S421" s="6"/>
      <c r="T421" s="6"/>
    </row>
    <row r="422" spans="2:20" ht="16.5">
      <c r="B422" s="6"/>
      <c r="C422" s="6"/>
      <c r="D422" s="6"/>
      <c r="E422" s="6"/>
      <c r="F422" s="6"/>
      <c r="G422" s="6"/>
      <c r="H422" s="6"/>
      <c r="I422" s="6"/>
      <c r="J422" s="6"/>
      <c r="K422" s="6"/>
      <c r="L422" s="6"/>
      <c r="M422" s="6"/>
      <c r="N422" s="6"/>
      <c r="O422" s="6"/>
      <c r="P422" s="6"/>
      <c r="Q422" s="6"/>
      <c r="R422" s="6"/>
      <c r="S422" s="6"/>
      <c r="T422" s="6"/>
    </row>
    <row r="423" spans="2:20" ht="16.5">
      <c r="B423" s="6"/>
      <c r="C423" s="6"/>
      <c r="D423" s="6"/>
      <c r="E423" s="6"/>
      <c r="F423" s="6"/>
      <c r="G423" s="6"/>
      <c r="H423" s="6"/>
      <c r="I423" s="6"/>
      <c r="J423" s="6"/>
      <c r="K423" s="6"/>
      <c r="L423" s="6"/>
      <c r="M423" s="6"/>
      <c r="N423" s="6"/>
      <c r="O423" s="6"/>
      <c r="P423" s="6"/>
      <c r="Q423" s="6"/>
      <c r="R423" s="6"/>
      <c r="S423" s="6"/>
      <c r="T423" s="6"/>
    </row>
    <row r="424" spans="2:20" ht="16.5">
      <c r="B424" s="6"/>
      <c r="C424" s="6"/>
      <c r="D424" s="6"/>
      <c r="E424" s="6"/>
      <c r="F424" s="6"/>
      <c r="G424" s="6"/>
      <c r="H424" s="6"/>
      <c r="I424" s="6"/>
      <c r="J424" s="6"/>
      <c r="K424" s="6"/>
      <c r="L424" s="6"/>
      <c r="M424" s="6"/>
      <c r="N424" s="6"/>
      <c r="O424" s="6"/>
      <c r="P424" s="6"/>
      <c r="Q424" s="6"/>
      <c r="R424" s="6"/>
      <c r="S424" s="6"/>
      <c r="T424" s="6"/>
    </row>
    <row r="425" spans="2:20" ht="16.5">
      <c r="B425" s="6"/>
      <c r="C425" s="6"/>
      <c r="D425" s="6"/>
      <c r="E425" s="6"/>
      <c r="F425" s="6"/>
      <c r="G425" s="6"/>
      <c r="H425" s="6"/>
      <c r="I425" s="6"/>
      <c r="J425" s="6"/>
      <c r="K425" s="6"/>
      <c r="L425" s="6"/>
      <c r="M425" s="6"/>
      <c r="N425" s="6"/>
      <c r="O425" s="6"/>
      <c r="P425" s="6"/>
      <c r="Q425" s="6"/>
      <c r="R425" s="6"/>
      <c r="S425" s="6"/>
      <c r="T425" s="6"/>
    </row>
    <row r="426" spans="2:20" ht="16.5">
      <c r="B426" s="6"/>
      <c r="C426" s="6"/>
      <c r="D426" s="6"/>
      <c r="E426" s="6"/>
      <c r="F426" s="6"/>
      <c r="G426" s="6"/>
      <c r="H426" s="6"/>
      <c r="I426" s="6"/>
      <c r="J426" s="6"/>
      <c r="K426" s="6"/>
      <c r="L426" s="6"/>
      <c r="M426" s="6"/>
      <c r="N426" s="6"/>
      <c r="O426" s="6"/>
      <c r="P426" s="6"/>
      <c r="Q426" s="6"/>
      <c r="R426" s="6"/>
      <c r="S426" s="6"/>
      <c r="T426" s="6"/>
    </row>
    <row r="427" spans="2:20" ht="16.5">
      <c r="B427" s="6"/>
      <c r="C427" s="6"/>
      <c r="D427" s="6"/>
      <c r="E427" s="6"/>
      <c r="F427" s="6"/>
      <c r="G427" s="6"/>
      <c r="H427" s="6"/>
      <c r="I427" s="6"/>
      <c r="J427" s="6"/>
      <c r="K427" s="6"/>
      <c r="L427" s="6"/>
      <c r="M427" s="6"/>
      <c r="N427" s="6"/>
      <c r="O427" s="6"/>
      <c r="P427" s="6"/>
      <c r="Q427" s="6"/>
      <c r="R427" s="6"/>
      <c r="S427" s="6"/>
      <c r="T427" s="6"/>
    </row>
    <row r="428" spans="2:20" ht="16.5">
      <c r="B428" s="6"/>
      <c r="C428" s="6"/>
      <c r="D428" s="6"/>
      <c r="E428" s="6"/>
      <c r="F428" s="6"/>
      <c r="G428" s="6"/>
      <c r="H428" s="6"/>
      <c r="I428" s="6"/>
      <c r="J428" s="6"/>
      <c r="K428" s="6"/>
      <c r="L428" s="6"/>
      <c r="M428" s="6"/>
      <c r="N428" s="6"/>
      <c r="O428" s="6"/>
      <c r="P428" s="6"/>
      <c r="Q428" s="6"/>
      <c r="R428" s="6"/>
      <c r="S428" s="6"/>
      <c r="T428" s="6"/>
    </row>
    <row r="429" spans="2:20" ht="16.5">
      <c r="B429" s="6"/>
      <c r="C429" s="6"/>
      <c r="D429" s="6"/>
      <c r="E429" s="6"/>
      <c r="F429" s="6"/>
      <c r="G429" s="6"/>
      <c r="H429" s="6"/>
      <c r="I429" s="6"/>
      <c r="J429" s="6"/>
      <c r="K429" s="6"/>
      <c r="L429" s="6"/>
      <c r="M429" s="6"/>
      <c r="N429" s="6"/>
      <c r="O429" s="6"/>
      <c r="P429" s="6"/>
      <c r="Q429" s="6"/>
      <c r="R429" s="6"/>
      <c r="S429" s="6"/>
      <c r="T429" s="6"/>
    </row>
    <row r="430" spans="2:20" ht="16.5">
      <c r="B430" s="6"/>
      <c r="C430" s="6"/>
      <c r="D430" s="6"/>
      <c r="E430" s="6"/>
      <c r="F430" s="6"/>
      <c r="G430" s="6"/>
      <c r="H430" s="6"/>
      <c r="I430" s="6"/>
      <c r="J430" s="6"/>
      <c r="K430" s="6"/>
      <c r="L430" s="6"/>
      <c r="M430" s="6"/>
      <c r="N430" s="6"/>
      <c r="O430" s="6"/>
      <c r="P430" s="6"/>
      <c r="Q430" s="6"/>
      <c r="R430" s="6"/>
      <c r="S430" s="6"/>
      <c r="T430" s="6"/>
    </row>
    <row r="431" spans="2:20" ht="16.5">
      <c r="B431" s="6"/>
      <c r="C431" s="6"/>
      <c r="D431" s="6"/>
      <c r="E431" s="6"/>
      <c r="F431" s="6"/>
      <c r="G431" s="6"/>
      <c r="H431" s="6"/>
      <c r="I431" s="6"/>
      <c r="J431" s="6"/>
      <c r="K431" s="6"/>
      <c r="L431" s="6"/>
      <c r="M431" s="6"/>
      <c r="N431" s="6"/>
      <c r="O431" s="6"/>
      <c r="P431" s="6"/>
      <c r="Q431" s="6"/>
      <c r="R431" s="6"/>
      <c r="S431" s="6"/>
      <c r="T431" s="6"/>
    </row>
    <row r="432" spans="2:20" ht="16.5">
      <c r="B432" s="6"/>
      <c r="C432" s="6"/>
      <c r="D432" s="6"/>
      <c r="E432" s="6"/>
      <c r="F432" s="6"/>
      <c r="G432" s="6"/>
      <c r="H432" s="6"/>
      <c r="I432" s="6"/>
      <c r="J432" s="6"/>
      <c r="K432" s="6"/>
      <c r="L432" s="6"/>
      <c r="M432" s="6"/>
      <c r="N432" s="6"/>
      <c r="O432" s="6"/>
      <c r="P432" s="6"/>
      <c r="Q432" s="6"/>
      <c r="R432" s="6"/>
      <c r="S432" s="6"/>
      <c r="T432" s="6"/>
    </row>
    <row r="433" spans="2:20" ht="16.5">
      <c r="B433" s="6"/>
      <c r="C433" s="6"/>
      <c r="D433" s="6"/>
      <c r="E433" s="6"/>
      <c r="F433" s="6"/>
      <c r="G433" s="6"/>
      <c r="H433" s="6"/>
      <c r="I433" s="6"/>
      <c r="J433" s="6"/>
      <c r="K433" s="6"/>
      <c r="L433" s="6"/>
      <c r="M433" s="6"/>
      <c r="N433" s="6"/>
      <c r="O433" s="6"/>
      <c r="P433" s="6"/>
      <c r="Q433" s="6"/>
      <c r="R433" s="6"/>
      <c r="S433" s="6"/>
      <c r="T433" s="6"/>
    </row>
    <row r="434" spans="2:20" ht="16.5">
      <c r="B434" s="6"/>
      <c r="C434" s="6"/>
      <c r="D434" s="6"/>
      <c r="E434" s="6"/>
      <c r="F434" s="6"/>
      <c r="G434" s="6"/>
      <c r="H434" s="6"/>
      <c r="I434" s="6"/>
      <c r="J434" s="6"/>
      <c r="K434" s="6"/>
      <c r="L434" s="6"/>
      <c r="M434" s="6"/>
      <c r="N434" s="6"/>
      <c r="O434" s="6"/>
      <c r="P434" s="6"/>
      <c r="Q434" s="6"/>
      <c r="R434" s="6"/>
      <c r="S434" s="6"/>
      <c r="T434" s="6"/>
    </row>
    <row r="435" spans="2:20" ht="16.5">
      <c r="B435" s="6"/>
      <c r="C435" s="6"/>
      <c r="D435" s="6"/>
      <c r="E435" s="6"/>
      <c r="F435" s="6"/>
      <c r="G435" s="6"/>
      <c r="H435" s="6"/>
      <c r="I435" s="6"/>
      <c r="J435" s="6"/>
      <c r="K435" s="6"/>
      <c r="L435" s="6"/>
      <c r="M435" s="6"/>
      <c r="N435" s="6"/>
      <c r="O435" s="6"/>
      <c r="P435" s="6"/>
      <c r="Q435" s="6"/>
      <c r="R435" s="6"/>
      <c r="S435" s="6"/>
      <c r="T435" s="6"/>
    </row>
    <row r="436" spans="2:20" ht="16.5">
      <c r="B436" s="6"/>
      <c r="C436" s="6"/>
      <c r="D436" s="6"/>
      <c r="E436" s="6"/>
      <c r="F436" s="6"/>
      <c r="G436" s="6"/>
      <c r="H436" s="6"/>
      <c r="I436" s="6"/>
      <c r="J436" s="6"/>
      <c r="K436" s="6"/>
      <c r="L436" s="6"/>
      <c r="M436" s="6"/>
      <c r="N436" s="6"/>
      <c r="O436" s="6"/>
      <c r="P436" s="6"/>
      <c r="Q436" s="6"/>
      <c r="R436" s="6"/>
      <c r="S436" s="6"/>
      <c r="T436" s="6"/>
    </row>
    <row r="437" spans="2:20" ht="16.5">
      <c r="B437" s="6"/>
      <c r="C437" s="6"/>
      <c r="D437" s="6"/>
      <c r="E437" s="6"/>
      <c r="F437" s="6"/>
      <c r="G437" s="6"/>
      <c r="H437" s="6"/>
      <c r="I437" s="6"/>
      <c r="J437" s="6"/>
      <c r="K437" s="6"/>
      <c r="L437" s="6"/>
      <c r="M437" s="6"/>
      <c r="N437" s="6"/>
      <c r="O437" s="6"/>
      <c r="P437" s="6"/>
      <c r="Q437" s="6"/>
      <c r="R437" s="6"/>
      <c r="S437" s="6"/>
      <c r="T437" s="6"/>
    </row>
    <row r="438" spans="2:20" ht="16.5">
      <c r="B438" s="6"/>
      <c r="C438" s="6"/>
      <c r="D438" s="6"/>
      <c r="E438" s="6"/>
      <c r="F438" s="6"/>
      <c r="G438" s="6"/>
      <c r="H438" s="6"/>
      <c r="I438" s="6"/>
      <c r="J438" s="6"/>
      <c r="K438" s="6"/>
      <c r="L438" s="6"/>
      <c r="M438" s="6"/>
      <c r="N438" s="6"/>
      <c r="O438" s="6"/>
      <c r="P438" s="6"/>
      <c r="Q438" s="6"/>
      <c r="R438" s="6"/>
      <c r="S438" s="6"/>
      <c r="T438" s="6"/>
    </row>
    <row r="439" spans="2:20" ht="16.5">
      <c r="B439" s="6"/>
      <c r="C439" s="6"/>
      <c r="D439" s="6"/>
      <c r="E439" s="6"/>
      <c r="F439" s="6"/>
      <c r="G439" s="6"/>
      <c r="H439" s="6"/>
      <c r="I439" s="6"/>
      <c r="J439" s="6"/>
      <c r="K439" s="6"/>
      <c r="L439" s="6"/>
      <c r="M439" s="6"/>
      <c r="N439" s="6"/>
      <c r="O439" s="6"/>
      <c r="P439" s="6"/>
      <c r="Q439" s="6"/>
      <c r="R439" s="6"/>
      <c r="S439" s="6"/>
      <c r="T439" s="6"/>
    </row>
    <row r="440" spans="2:20" ht="16.5">
      <c r="B440" s="6"/>
      <c r="C440" s="6"/>
      <c r="D440" s="6"/>
      <c r="E440" s="6"/>
      <c r="F440" s="6"/>
      <c r="G440" s="6"/>
      <c r="H440" s="6"/>
      <c r="I440" s="6"/>
      <c r="J440" s="6"/>
      <c r="K440" s="6"/>
      <c r="L440" s="6"/>
      <c r="M440" s="6"/>
      <c r="N440" s="6"/>
      <c r="O440" s="6"/>
      <c r="P440" s="6"/>
      <c r="Q440" s="6"/>
      <c r="R440" s="6"/>
      <c r="S440" s="6"/>
      <c r="T440" s="6"/>
    </row>
    <row r="441" spans="2:20" ht="16.5">
      <c r="B441" s="6"/>
      <c r="C441" s="6"/>
      <c r="D441" s="6"/>
      <c r="E441" s="6"/>
      <c r="F441" s="6"/>
      <c r="G441" s="6"/>
      <c r="H441" s="6"/>
      <c r="I441" s="6"/>
      <c r="J441" s="6"/>
      <c r="K441" s="6"/>
      <c r="L441" s="6"/>
      <c r="M441" s="6"/>
      <c r="N441" s="6"/>
      <c r="O441" s="6"/>
      <c r="P441" s="6"/>
      <c r="Q441" s="6"/>
      <c r="R441" s="6"/>
      <c r="S441" s="6"/>
      <c r="T441" s="6"/>
    </row>
    <row r="442" spans="2:20" ht="16.5">
      <c r="B442" s="6"/>
      <c r="C442" s="6"/>
      <c r="D442" s="6"/>
      <c r="E442" s="6"/>
      <c r="F442" s="6"/>
      <c r="G442" s="6"/>
      <c r="H442" s="6"/>
      <c r="I442" s="6"/>
      <c r="J442" s="6"/>
      <c r="K442" s="6"/>
      <c r="L442" s="6"/>
      <c r="M442" s="6"/>
      <c r="N442" s="6"/>
      <c r="O442" s="6"/>
      <c r="P442" s="6"/>
      <c r="Q442" s="6"/>
      <c r="R442" s="6"/>
      <c r="S442" s="6"/>
      <c r="T442" s="6"/>
    </row>
    <row r="443" spans="2:20" ht="16.5">
      <c r="B443" s="6"/>
      <c r="C443" s="6"/>
      <c r="D443" s="6"/>
      <c r="E443" s="6"/>
      <c r="F443" s="6"/>
      <c r="G443" s="6"/>
      <c r="H443" s="6"/>
      <c r="I443" s="6"/>
      <c r="J443" s="6"/>
      <c r="K443" s="6"/>
      <c r="L443" s="6"/>
      <c r="M443" s="6"/>
      <c r="N443" s="6"/>
      <c r="O443" s="6"/>
      <c r="P443" s="6"/>
      <c r="Q443" s="6"/>
      <c r="R443" s="6"/>
      <c r="S443" s="6"/>
      <c r="T443" s="6"/>
    </row>
    <row r="444" spans="2:20" ht="16.5">
      <c r="B444" s="6"/>
      <c r="C444" s="6"/>
      <c r="D444" s="6"/>
      <c r="E444" s="6"/>
      <c r="F444" s="6"/>
      <c r="G444" s="6"/>
      <c r="H444" s="6"/>
      <c r="I444" s="6"/>
      <c r="J444" s="6"/>
      <c r="K444" s="6"/>
      <c r="L444" s="6"/>
      <c r="M444" s="6"/>
      <c r="N444" s="6"/>
      <c r="O444" s="6"/>
      <c r="P444" s="6"/>
      <c r="Q444" s="6"/>
      <c r="R444" s="6"/>
      <c r="S444" s="6"/>
      <c r="T444" s="6"/>
    </row>
    <row r="445" spans="2:20" ht="16.5">
      <c r="B445" s="6"/>
      <c r="C445" s="6"/>
      <c r="D445" s="6"/>
      <c r="E445" s="6"/>
      <c r="F445" s="6"/>
      <c r="G445" s="6"/>
      <c r="H445" s="6"/>
      <c r="I445" s="6"/>
      <c r="J445" s="6"/>
      <c r="K445" s="6"/>
      <c r="L445" s="6"/>
      <c r="M445" s="6"/>
      <c r="N445" s="6"/>
      <c r="O445" s="6"/>
      <c r="P445" s="6"/>
      <c r="Q445" s="6"/>
      <c r="R445" s="6"/>
      <c r="S445" s="6"/>
      <c r="T445" s="6"/>
    </row>
    <row r="446" spans="2:20" ht="16.5">
      <c r="B446" s="6"/>
      <c r="C446" s="6"/>
      <c r="D446" s="6"/>
      <c r="E446" s="6"/>
      <c r="F446" s="6"/>
      <c r="G446" s="6"/>
      <c r="H446" s="6"/>
      <c r="I446" s="6"/>
      <c r="J446" s="6"/>
      <c r="K446" s="6"/>
      <c r="L446" s="6"/>
      <c r="M446" s="6"/>
      <c r="N446" s="6"/>
      <c r="O446" s="6"/>
      <c r="P446" s="6"/>
      <c r="Q446" s="6"/>
      <c r="R446" s="6"/>
      <c r="S446" s="6"/>
      <c r="T446" s="6"/>
    </row>
    <row r="447" spans="2:20" ht="16.5">
      <c r="B447" s="6"/>
      <c r="C447" s="6"/>
      <c r="D447" s="6"/>
      <c r="E447" s="6"/>
      <c r="F447" s="6"/>
      <c r="G447" s="6"/>
      <c r="H447" s="6"/>
      <c r="I447" s="6"/>
      <c r="J447" s="6"/>
      <c r="K447" s="6"/>
      <c r="L447" s="6"/>
      <c r="M447" s="6"/>
      <c r="N447" s="6"/>
      <c r="O447" s="6"/>
      <c r="P447" s="6"/>
      <c r="Q447" s="6"/>
      <c r="R447" s="6"/>
      <c r="S447" s="6"/>
      <c r="T447" s="6"/>
    </row>
    <row r="448" spans="2:20" ht="16.5">
      <c r="B448" s="6"/>
      <c r="C448" s="6"/>
      <c r="D448" s="6"/>
      <c r="E448" s="6"/>
      <c r="F448" s="6"/>
      <c r="G448" s="6"/>
      <c r="H448" s="6"/>
      <c r="I448" s="6"/>
      <c r="J448" s="6"/>
      <c r="K448" s="6"/>
      <c r="L448" s="6"/>
      <c r="M448" s="6"/>
      <c r="N448" s="6"/>
      <c r="O448" s="6"/>
      <c r="P448" s="6"/>
      <c r="Q448" s="6"/>
      <c r="R448" s="6"/>
      <c r="S448" s="6"/>
      <c r="T448" s="6"/>
    </row>
    <row r="449" spans="2:20" ht="16.5">
      <c r="B449" s="6"/>
      <c r="C449" s="6"/>
      <c r="D449" s="6"/>
      <c r="E449" s="6"/>
      <c r="F449" s="6"/>
      <c r="G449" s="6"/>
      <c r="H449" s="6"/>
      <c r="I449" s="6"/>
      <c r="J449" s="6"/>
      <c r="K449" s="6"/>
      <c r="L449" s="6"/>
      <c r="M449" s="6"/>
      <c r="N449" s="6"/>
      <c r="O449" s="6"/>
      <c r="P449" s="6"/>
      <c r="Q449" s="6"/>
      <c r="R449" s="6"/>
      <c r="S449" s="6"/>
      <c r="T449" s="6"/>
    </row>
    <row r="450" spans="2:20" ht="16.5">
      <c r="B450" s="6"/>
      <c r="C450" s="6"/>
      <c r="D450" s="6"/>
      <c r="E450" s="6"/>
      <c r="F450" s="6"/>
      <c r="G450" s="6"/>
      <c r="H450" s="6"/>
      <c r="I450" s="6"/>
      <c r="J450" s="6"/>
      <c r="K450" s="6"/>
      <c r="L450" s="6"/>
      <c r="M450" s="6"/>
      <c r="N450" s="6"/>
      <c r="O450" s="6"/>
      <c r="P450" s="6"/>
      <c r="Q450" s="6"/>
      <c r="R450" s="6"/>
      <c r="S450" s="6"/>
      <c r="T450" s="6"/>
    </row>
    <row r="451" spans="2:20" ht="16.5">
      <c r="B451" s="6"/>
      <c r="C451" s="6"/>
      <c r="D451" s="6"/>
      <c r="E451" s="6"/>
      <c r="F451" s="6"/>
      <c r="G451" s="6"/>
      <c r="H451" s="6"/>
      <c r="I451" s="6"/>
      <c r="J451" s="6"/>
      <c r="K451" s="6"/>
      <c r="L451" s="6"/>
      <c r="M451" s="6"/>
      <c r="N451" s="6"/>
      <c r="O451" s="6"/>
      <c r="P451" s="6"/>
      <c r="Q451" s="6"/>
      <c r="R451" s="6"/>
      <c r="S451" s="6"/>
      <c r="T451" s="6"/>
    </row>
    <row r="452" spans="2:20" ht="16.5">
      <c r="B452" s="6"/>
      <c r="C452" s="6"/>
      <c r="D452" s="6"/>
      <c r="E452" s="6"/>
      <c r="F452" s="6"/>
      <c r="G452" s="6"/>
      <c r="H452" s="6"/>
      <c r="I452" s="6"/>
      <c r="J452" s="6"/>
      <c r="K452" s="6"/>
      <c r="L452" s="6"/>
      <c r="M452" s="6"/>
      <c r="N452" s="6"/>
      <c r="O452" s="6"/>
      <c r="P452" s="6"/>
      <c r="Q452" s="6"/>
      <c r="R452" s="6"/>
      <c r="S452" s="6"/>
      <c r="T452" s="6"/>
    </row>
    <row r="453" spans="2:20" ht="16.5">
      <c r="B453" s="6"/>
      <c r="C453" s="6"/>
      <c r="D453" s="6"/>
      <c r="E453" s="6"/>
      <c r="F453" s="6"/>
      <c r="G453" s="6"/>
      <c r="H453" s="6"/>
      <c r="I453" s="6"/>
      <c r="J453" s="6"/>
      <c r="K453" s="6"/>
      <c r="L453" s="6"/>
      <c r="M453" s="6"/>
      <c r="N453" s="6"/>
      <c r="O453" s="6"/>
      <c r="P453" s="6"/>
      <c r="Q453" s="6"/>
      <c r="R453" s="6"/>
      <c r="S453" s="6"/>
      <c r="T453" s="6"/>
    </row>
    <row r="454" spans="2:20" ht="16.5">
      <c r="B454" s="6"/>
      <c r="C454" s="6"/>
      <c r="D454" s="6"/>
      <c r="E454" s="6"/>
      <c r="F454" s="6"/>
      <c r="G454" s="6"/>
      <c r="H454" s="6"/>
      <c r="I454" s="6"/>
      <c r="J454" s="6"/>
      <c r="K454" s="6"/>
      <c r="L454" s="6"/>
      <c r="M454" s="6"/>
      <c r="N454" s="6"/>
      <c r="O454" s="6"/>
      <c r="P454" s="6"/>
      <c r="Q454" s="6"/>
      <c r="R454" s="6"/>
      <c r="S454" s="6"/>
      <c r="T454" s="6"/>
    </row>
    <row r="455" spans="2:20" ht="16.5">
      <c r="B455" s="6"/>
      <c r="C455" s="6"/>
      <c r="D455" s="6"/>
      <c r="E455" s="6"/>
      <c r="F455" s="6"/>
      <c r="G455" s="6"/>
      <c r="H455" s="6"/>
      <c r="I455" s="6"/>
      <c r="J455" s="6"/>
      <c r="K455" s="6"/>
      <c r="L455" s="6"/>
      <c r="M455" s="6"/>
      <c r="N455" s="6"/>
      <c r="O455" s="6"/>
      <c r="P455" s="6"/>
      <c r="Q455" s="6"/>
      <c r="R455" s="6"/>
      <c r="S455" s="6"/>
      <c r="T455" s="6"/>
    </row>
    <row r="456" spans="2:20" ht="16.5">
      <c r="B456" s="6"/>
      <c r="C456" s="6"/>
      <c r="D456" s="6"/>
      <c r="E456" s="6"/>
      <c r="F456" s="6"/>
      <c r="G456" s="6"/>
      <c r="H456" s="6"/>
      <c r="I456" s="6"/>
      <c r="J456" s="6"/>
      <c r="K456" s="6"/>
      <c r="L456" s="6"/>
      <c r="M456" s="6"/>
      <c r="N456" s="6"/>
      <c r="O456" s="6"/>
      <c r="P456" s="6"/>
      <c r="Q456" s="6"/>
      <c r="R456" s="6"/>
      <c r="S456" s="6"/>
      <c r="T456" s="6"/>
    </row>
    <row r="457" spans="2:20" ht="16.5">
      <c r="B457" s="6"/>
      <c r="C457" s="6"/>
      <c r="D457" s="6"/>
      <c r="E457" s="6"/>
      <c r="F457" s="6"/>
      <c r="G457" s="6"/>
      <c r="H457" s="6"/>
      <c r="I457" s="6"/>
      <c r="J457" s="6"/>
      <c r="K457" s="6"/>
      <c r="L457" s="6"/>
      <c r="M457" s="6"/>
      <c r="N457" s="6"/>
      <c r="O457" s="6"/>
      <c r="P457" s="6"/>
      <c r="Q457" s="6"/>
      <c r="R457" s="6"/>
      <c r="S457" s="6"/>
      <c r="T457" s="6"/>
    </row>
    <row r="458" spans="2:20" ht="16.5">
      <c r="B458" s="6"/>
      <c r="C458" s="6"/>
      <c r="D458" s="6"/>
      <c r="E458" s="6"/>
      <c r="F458" s="6"/>
      <c r="G458" s="6"/>
      <c r="H458" s="6"/>
      <c r="I458" s="6"/>
      <c r="J458" s="6"/>
      <c r="K458" s="6"/>
      <c r="L458" s="6"/>
      <c r="M458" s="6"/>
      <c r="N458" s="6"/>
      <c r="O458" s="6"/>
      <c r="P458" s="6"/>
      <c r="Q458" s="6"/>
      <c r="R458" s="6"/>
      <c r="S458" s="6"/>
      <c r="T458" s="6"/>
    </row>
    <row r="459" spans="2:20" ht="16.5">
      <c r="B459" s="6"/>
      <c r="C459" s="6"/>
      <c r="D459" s="6"/>
      <c r="E459" s="6"/>
      <c r="F459" s="6"/>
      <c r="G459" s="6"/>
      <c r="H459" s="6"/>
      <c r="I459" s="6"/>
      <c r="J459" s="6"/>
      <c r="K459" s="6"/>
      <c r="L459" s="6"/>
      <c r="M459" s="6"/>
      <c r="N459" s="6"/>
      <c r="O459" s="6"/>
      <c r="P459" s="6"/>
      <c r="Q459" s="6"/>
      <c r="R459" s="6"/>
      <c r="S459" s="6"/>
      <c r="T459" s="6"/>
    </row>
    <row r="460" spans="2:20" ht="16.5">
      <c r="B460" s="6"/>
      <c r="C460" s="6"/>
      <c r="D460" s="6"/>
      <c r="E460" s="6"/>
      <c r="F460" s="6"/>
      <c r="G460" s="6"/>
      <c r="H460" s="6"/>
      <c r="I460" s="6"/>
      <c r="J460" s="6"/>
      <c r="K460" s="6"/>
      <c r="L460" s="6"/>
      <c r="M460" s="6"/>
      <c r="N460" s="6"/>
      <c r="O460" s="6"/>
      <c r="P460" s="6"/>
      <c r="Q460" s="6"/>
      <c r="R460" s="6"/>
      <c r="S460" s="6"/>
      <c r="T460" s="6"/>
    </row>
    <row r="461" spans="2:20" ht="16.5">
      <c r="B461" s="6"/>
      <c r="C461" s="6"/>
      <c r="D461" s="6"/>
      <c r="E461" s="6"/>
      <c r="F461" s="6"/>
      <c r="G461" s="6"/>
      <c r="H461" s="6"/>
      <c r="I461" s="6"/>
      <c r="J461" s="6"/>
      <c r="K461" s="6"/>
      <c r="L461" s="6"/>
      <c r="M461" s="6"/>
      <c r="N461" s="6"/>
      <c r="O461" s="6"/>
      <c r="P461" s="6"/>
      <c r="Q461" s="6"/>
      <c r="R461" s="6"/>
      <c r="S461" s="6"/>
      <c r="T461" s="6"/>
    </row>
    <row r="462" spans="2:20" ht="16.5">
      <c r="B462" s="6"/>
      <c r="C462" s="6"/>
      <c r="D462" s="6"/>
      <c r="E462" s="6"/>
      <c r="F462" s="6"/>
      <c r="G462" s="6"/>
      <c r="H462" s="6"/>
      <c r="I462" s="6"/>
      <c r="J462" s="6"/>
      <c r="K462" s="6"/>
      <c r="L462" s="6"/>
      <c r="M462" s="6"/>
      <c r="N462" s="6"/>
      <c r="O462" s="6"/>
      <c r="P462" s="6"/>
      <c r="Q462" s="6"/>
      <c r="R462" s="6"/>
      <c r="S462" s="6"/>
      <c r="T462" s="6"/>
    </row>
    <row r="463" spans="2:20" ht="16.5">
      <c r="B463" s="6"/>
      <c r="C463" s="6"/>
      <c r="D463" s="6"/>
      <c r="E463" s="6"/>
      <c r="F463" s="6"/>
      <c r="G463" s="6"/>
      <c r="H463" s="6"/>
      <c r="I463" s="6"/>
      <c r="J463" s="6"/>
      <c r="K463" s="6"/>
      <c r="L463" s="6"/>
      <c r="M463" s="6"/>
      <c r="N463" s="6"/>
      <c r="O463" s="6"/>
      <c r="P463" s="6"/>
      <c r="Q463" s="6"/>
      <c r="R463" s="6"/>
      <c r="S463" s="6"/>
      <c r="T463" s="6"/>
    </row>
    <row r="464" spans="2:20" ht="16.5">
      <c r="B464" s="6"/>
      <c r="C464" s="6"/>
      <c r="D464" s="6"/>
      <c r="E464" s="6"/>
      <c r="F464" s="6"/>
      <c r="G464" s="6"/>
      <c r="H464" s="6"/>
      <c r="I464" s="6"/>
      <c r="J464" s="6"/>
      <c r="K464" s="6"/>
      <c r="L464" s="6"/>
      <c r="M464" s="6"/>
      <c r="N464" s="6"/>
      <c r="O464" s="6"/>
      <c r="P464" s="6"/>
      <c r="Q464" s="6"/>
      <c r="R464" s="6"/>
      <c r="S464" s="6"/>
      <c r="T464" s="6"/>
    </row>
    <row r="465" spans="2:20" ht="16.5">
      <c r="B465" s="6"/>
      <c r="C465" s="6"/>
      <c r="D465" s="6"/>
      <c r="E465" s="6"/>
      <c r="F465" s="6"/>
      <c r="G465" s="6"/>
      <c r="H465" s="6"/>
      <c r="I465" s="6"/>
      <c r="J465" s="6"/>
      <c r="K465" s="6"/>
      <c r="L465" s="6"/>
      <c r="M465" s="6"/>
      <c r="N465" s="6"/>
      <c r="O465" s="6"/>
      <c r="P465" s="6"/>
      <c r="Q465" s="6"/>
      <c r="R465" s="6"/>
      <c r="S465" s="6"/>
      <c r="T465" s="6"/>
    </row>
    <row r="466" spans="2:20" ht="16.5">
      <c r="B466" s="6"/>
      <c r="C466" s="6"/>
      <c r="D466" s="6"/>
      <c r="E466" s="6"/>
      <c r="F466" s="6"/>
      <c r="G466" s="6"/>
      <c r="H466" s="6"/>
      <c r="I466" s="6"/>
      <c r="J466" s="6"/>
      <c r="K466" s="6"/>
      <c r="L466" s="6"/>
      <c r="M466" s="6"/>
      <c r="N466" s="6"/>
      <c r="O466" s="6"/>
      <c r="P466" s="6"/>
      <c r="Q466" s="6"/>
      <c r="R466" s="6"/>
      <c r="S466" s="6"/>
      <c r="T466" s="6"/>
    </row>
    <row r="467" spans="2:20" ht="16.5">
      <c r="B467" s="6"/>
      <c r="C467" s="6"/>
      <c r="D467" s="6"/>
      <c r="E467" s="6"/>
      <c r="F467" s="6"/>
      <c r="G467" s="6"/>
      <c r="H467" s="6"/>
      <c r="I467" s="6"/>
      <c r="J467" s="6"/>
      <c r="K467" s="6"/>
      <c r="L467" s="6"/>
      <c r="M467" s="6"/>
      <c r="N467" s="6"/>
      <c r="O467" s="6"/>
      <c r="P467" s="6"/>
      <c r="Q467" s="6"/>
      <c r="R467" s="6"/>
      <c r="S467" s="6"/>
      <c r="T467" s="6"/>
    </row>
    <row r="468" spans="2:20" ht="16.5">
      <c r="B468" s="6"/>
      <c r="C468" s="6"/>
      <c r="D468" s="6"/>
      <c r="E468" s="6"/>
      <c r="F468" s="6"/>
      <c r="G468" s="6"/>
      <c r="H468" s="6"/>
      <c r="I468" s="6"/>
      <c r="J468" s="6"/>
      <c r="K468" s="6"/>
      <c r="L468" s="6"/>
      <c r="M468" s="6"/>
      <c r="N468" s="6"/>
      <c r="O468" s="6"/>
      <c r="P468" s="6"/>
      <c r="Q468" s="6"/>
      <c r="R468" s="6"/>
      <c r="S468" s="6"/>
      <c r="T468" s="6"/>
    </row>
    <row r="469" spans="2:20" ht="16.5">
      <c r="B469" s="6"/>
      <c r="C469" s="6"/>
      <c r="D469" s="6"/>
      <c r="E469" s="6"/>
      <c r="F469" s="6"/>
      <c r="G469" s="6"/>
      <c r="H469" s="6"/>
      <c r="I469" s="6"/>
      <c r="J469" s="6"/>
      <c r="K469" s="6"/>
      <c r="L469" s="6"/>
      <c r="M469" s="6"/>
      <c r="N469" s="6"/>
      <c r="O469" s="6"/>
      <c r="P469" s="6"/>
      <c r="Q469" s="6"/>
      <c r="R469" s="6"/>
      <c r="S469" s="6"/>
      <c r="T469" s="6"/>
    </row>
    <row r="470" spans="2:20" ht="16.5">
      <c r="B470" s="6"/>
      <c r="C470" s="6"/>
      <c r="D470" s="6"/>
      <c r="E470" s="6"/>
      <c r="F470" s="6"/>
      <c r="G470" s="6"/>
      <c r="H470" s="6"/>
      <c r="I470" s="6"/>
      <c r="J470" s="6"/>
      <c r="K470" s="6"/>
      <c r="L470" s="6"/>
      <c r="M470" s="6"/>
      <c r="N470" s="6"/>
      <c r="O470" s="6"/>
      <c r="P470" s="6"/>
      <c r="Q470" s="6"/>
      <c r="R470" s="6"/>
      <c r="S470" s="6"/>
      <c r="T470" s="6"/>
    </row>
    <row r="471" spans="2:20" ht="16.5">
      <c r="B471" s="6"/>
      <c r="C471" s="6"/>
      <c r="D471" s="6"/>
      <c r="E471" s="6"/>
      <c r="F471" s="6"/>
      <c r="G471" s="6"/>
      <c r="H471" s="6"/>
      <c r="I471" s="6"/>
      <c r="J471" s="6"/>
      <c r="K471" s="6"/>
      <c r="L471" s="6"/>
      <c r="M471" s="6"/>
      <c r="N471" s="6"/>
      <c r="O471" s="6"/>
      <c r="P471" s="6"/>
      <c r="Q471" s="6"/>
      <c r="R471" s="6"/>
      <c r="S471" s="6"/>
      <c r="T471" s="6"/>
    </row>
    <row r="472" spans="2:20" ht="16.5">
      <c r="B472" s="6"/>
      <c r="C472" s="6"/>
      <c r="D472" s="6"/>
      <c r="E472" s="6"/>
      <c r="F472" s="6"/>
      <c r="G472" s="6"/>
      <c r="H472" s="6"/>
      <c r="I472" s="6"/>
      <c r="J472" s="6"/>
      <c r="K472" s="6"/>
      <c r="L472" s="6"/>
      <c r="M472" s="6"/>
      <c r="N472" s="6"/>
      <c r="O472" s="6"/>
      <c r="P472" s="6"/>
      <c r="Q472" s="6"/>
      <c r="R472" s="6"/>
      <c r="S472" s="6"/>
      <c r="T472" s="6"/>
    </row>
    <row r="473" spans="2:20" ht="16.5">
      <c r="B473" s="6"/>
      <c r="C473" s="6"/>
      <c r="D473" s="6"/>
      <c r="E473" s="6"/>
      <c r="F473" s="6"/>
      <c r="G473" s="6"/>
      <c r="H473" s="6"/>
      <c r="I473" s="6"/>
      <c r="J473" s="6"/>
      <c r="K473" s="6"/>
      <c r="L473" s="6"/>
      <c r="M473" s="6"/>
      <c r="N473" s="6"/>
      <c r="O473" s="6"/>
      <c r="P473" s="6"/>
      <c r="Q473" s="6"/>
      <c r="R473" s="6"/>
      <c r="S473" s="6"/>
      <c r="T473" s="6"/>
    </row>
    <row r="474" spans="2:20" ht="16.5">
      <c r="B474" s="6"/>
      <c r="C474" s="6"/>
      <c r="D474" s="6"/>
      <c r="E474" s="6"/>
      <c r="F474" s="6"/>
      <c r="G474" s="6"/>
      <c r="H474" s="6"/>
      <c r="I474" s="6"/>
      <c r="J474" s="6"/>
      <c r="K474" s="6"/>
      <c r="L474" s="6"/>
      <c r="M474" s="6"/>
      <c r="N474" s="6"/>
      <c r="O474" s="6"/>
      <c r="P474" s="6"/>
      <c r="Q474" s="6"/>
      <c r="R474" s="6"/>
      <c r="S474" s="6"/>
      <c r="T474" s="6"/>
    </row>
    <row r="475" spans="2:20" ht="16.5">
      <c r="B475" s="6"/>
      <c r="C475" s="6"/>
      <c r="D475" s="6"/>
      <c r="E475" s="6"/>
      <c r="F475" s="6"/>
      <c r="G475" s="6"/>
      <c r="H475" s="6"/>
      <c r="I475" s="6"/>
      <c r="J475" s="6"/>
      <c r="K475" s="6"/>
      <c r="L475" s="6"/>
      <c r="M475" s="6"/>
      <c r="N475" s="6"/>
      <c r="O475" s="6"/>
      <c r="P475" s="6"/>
      <c r="Q475" s="6"/>
      <c r="R475" s="6"/>
      <c r="S475" s="6"/>
      <c r="T475" s="6"/>
    </row>
    <row r="476" spans="2:20" ht="16.5">
      <c r="B476" s="6"/>
      <c r="C476" s="6"/>
      <c r="D476" s="6"/>
      <c r="E476" s="6"/>
      <c r="F476" s="6"/>
      <c r="G476" s="6"/>
      <c r="H476" s="6"/>
      <c r="I476" s="6"/>
      <c r="J476" s="6"/>
      <c r="K476" s="6"/>
      <c r="L476" s="6"/>
      <c r="M476" s="6"/>
      <c r="N476" s="6"/>
      <c r="O476" s="6"/>
      <c r="P476" s="6"/>
      <c r="Q476" s="6"/>
      <c r="R476" s="6"/>
      <c r="S476" s="6"/>
      <c r="T476" s="6"/>
    </row>
    <row r="477" spans="2:20" ht="16.5">
      <c r="B477" s="6"/>
      <c r="C477" s="6"/>
      <c r="D477" s="6"/>
      <c r="E477" s="6"/>
      <c r="F477" s="6"/>
      <c r="G477" s="6"/>
      <c r="H477" s="6"/>
      <c r="I477" s="6"/>
      <c r="J477" s="6"/>
      <c r="K477" s="6"/>
      <c r="L477" s="6"/>
      <c r="M477" s="6"/>
      <c r="N477" s="6"/>
      <c r="O477" s="6"/>
      <c r="P477" s="6"/>
      <c r="Q477" s="6"/>
      <c r="R477" s="6"/>
      <c r="S477" s="6"/>
      <c r="T477" s="6"/>
    </row>
    <row r="478" spans="2:20" ht="16.5">
      <c r="B478" s="6"/>
      <c r="C478" s="6"/>
      <c r="D478" s="6"/>
      <c r="E478" s="6"/>
      <c r="F478" s="6"/>
      <c r="G478" s="6"/>
      <c r="H478" s="6"/>
      <c r="I478" s="6"/>
      <c r="J478" s="6"/>
      <c r="K478" s="6"/>
      <c r="L478" s="6"/>
      <c r="M478" s="6"/>
      <c r="N478" s="6"/>
      <c r="O478" s="6"/>
      <c r="P478" s="6"/>
      <c r="Q478" s="6"/>
      <c r="R478" s="6"/>
      <c r="S478" s="6"/>
      <c r="T478" s="6"/>
    </row>
    <row r="479" spans="2:20" ht="16.5">
      <c r="B479" s="6"/>
      <c r="C479" s="6"/>
      <c r="D479" s="6"/>
      <c r="E479" s="6"/>
      <c r="F479" s="6"/>
      <c r="G479" s="6"/>
      <c r="H479" s="6"/>
      <c r="I479" s="6"/>
      <c r="J479" s="6"/>
      <c r="K479" s="6"/>
      <c r="L479" s="6"/>
      <c r="M479" s="6"/>
      <c r="N479" s="6"/>
      <c r="O479" s="6"/>
      <c r="P479" s="6"/>
      <c r="Q479" s="6"/>
      <c r="R479" s="6"/>
      <c r="S479" s="6"/>
      <c r="T479" s="6"/>
    </row>
    <row r="480" spans="2:20" ht="16.5">
      <c r="B480" s="6"/>
      <c r="C480" s="6"/>
      <c r="D480" s="6"/>
      <c r="E480" s="6"/>
      <c r="F480" s="6"/>
      <c r="G480" s="6"/>
      <c r="H480" s="6"/>
      <c r="I480" s="6"/>
      <c r="J480" s="6"/>
      <c r="K480" s="6"/>
      <c r="L480" s="6"/>
      <c r="M480" s="6"/>
      <c r="N480" s="6"/>
      <c r="O480" s="6"/>
      <c r="P480" s="6"/>
      <c r="Q480" s="6"/>
      <c r="R480" s="6"/>
      <c r="S480" s="6"/>
      <c r="T480" s="6"/>
    </row>
    <row r="481" spans="2:20" ht="16.5">
      <c r="B481" s="6"/>
      <c r="C481" s="6"/>
      <c r="D481" s="6"/>
      <c r="E481" s="6"/>
      <c r="F481" s="6"/>
      <c r="G481" s="6"/>
      <c r="H481" s="6"/>
      <c r="I481" s="6"/>
      <c r="J481" s="6"/>
      <c r="K481" s="6"/>
      <c r="L481" s="6"/>
      <c r="M481" s="6"/>
      <c r="N481" s="6"/>
      <c r="O481" s="6"/>
      <c r="P481" s="6"/>
      <c r="Q481" s="6"/>
      <c r="R481" s="6"/>
      <c r="S481" s="6"/>
      <c r="T481" s="6"/>
    </row>
    <row r="482" spans="2:20" ht="16.5">
      <c r="B482" s="6"/>
      <c r="C482" s="6"/>
      <c r="D482" s="6"/>
      <c r="E482" s="6"/>
      <c r="F482" s="6"/>
      <c r="G482" s="6"/>
      <c r="H482" s="6"/>
      <c r="I482" s="6"/>
      <c r="J482" s="6"/>
      <c r="K482" s="6"/>
      <c r="L482" s="6"/>
      <c r="M482" s="6"/>
      <c r="N482" s="6"/>
      <c r="O482" s="6"/>
      <c r="P482" s="6"/>
      <c r="Q482" s="6"/>
      <c r="R482" s="6"/>
      <c r="S482" s="6"/>
      <c r="T482" s="6"/>
    </row>
    <row r="483" spans="2:20" ht="16.5">
      <c r="B483" s="6"/>
      <c r="C483" s="6"/>
      <c r="D483" s="6"/>
      <c r="E483" s="6"/>
      <c r="F483" s="6"/>
      <c r="G483" s="6"/>
      <c r="H483" s="6"/>
      <c r="I483" s="6"/>
      <c r="J483" s="6"/>
      <c r="K483" s="6"/>
      <c r="L483" s="6"/>
      <c r="M483" s="6"/>
      <c r="N483" s="6"/>
      <c r="O483" s="6"/>
      <c r="P483" s="6"/>
      <c r="Q483" s="6"/>
      <c r="R483" s="6"/>
      <c r="S483" s="6"/>
      <c r="T483" s="6"/>
    </row>
    <row r="484" spans="2:20" ht="16.5">
      <c r="B484" s="6"/>
      <c r="C484" s="6"/>
      <c r="D484" s="6"/>
      <c r="E484" s="6"/>
      <c r="F484" s="6"/>
      <c r="G484" s="6"/>
      <c r="H484" s="6"/>
      <c r="I484" s="6"/>
      <c r="J484" s="6"/>
      <c r="K484" s="6"/>
      <c r="L484" s="6"/>
      <c r="M484" s="6"/>
      <c r="N484" s="6"/>
      <c r="O484" s="6"/>
      <c r="P484" s="6"/>
      <c r="Q484" s="6"/>
      <c r="R484" s="6"/>
      <c r="S484" s="6"/>
      <c r="T484" s="6"/>
    </row>
    <row r="485" spans="2:20" ht="16.5">
      <c r="B485" s="6"/>
      <c r="C485" s="6"/>
      <c r="D485" s="6"/>
      <c r="E485" s="6"/>
      <c r="F485" s="6"/>
      <c r="G485" s="6"/>
      <c r="H485" s="6"/>
      <c r="I485" s="6"/>
      <c r="J485" s="6"/>
      <c r="K485" s="6"/>
      <c r="L485" s="6"/>
      <c r="M485" s="6"/>
      <c r="N485" s="6"/>
      <c r="O485" s="6"/>
      <c r="P485" s="6"/>
      <c r="Q485" s="6"/>
      <c r="R485" s="6"/>
      <c r="S485" s="6"/>
      <c r="T485" s="6"/>
    </row>
    <row r="486" spans="2:20" ht="16.5">
      <c r="B486" s="6"/>
      <c r="C486" s="6"/>
      <c r="D486" s="6"/>
      <c r="E486" s="6"/>
      <c r="F486" s="6"/>
      <c r="G486" s="6"/>
      <c r="H486" s="6"/>
      <c r="I486" s="6"/>
      <c r="J486" s="6"/>
      <c r="K486" s="6"/>
      <c r="L486" s="6"/>
      <c r="M486" s="6"/>
      <c r="N486" s="6"/>
      <c r="O486" s="6"/>
      <c r="P486" s="6"/>
      <c r="Q486" s="6"/>
      <c r="R486" s="6"/>
      <c r="S486" s="6"/>
      <c r="T486" s="6"/>
    </row>
    <row r="487" spans="2:20" ht="16.5">
      <c r="B487" s="6"/>
      <c r="C487" s="6"/>
      <c r="D487" s="6"/>
      <c r="E487" s="6"/>
      <c r="F487" s="6"/>
      <c r="G487" s="6"/>
      <c r="H487" s="6"/>
      <c r="I487" s="6"/>
      <c r="J487" s="6"/>
      <c r="K487" s="6"/>
      <c r="L487" s="6"/>
      <c r="M487" s="6"/>
      <c r="N487" s="6"/>
      <c r="O487" s="6"/>
      <c r="P487" s="6"/>
      <c r="Q487" s="6"/>
      <c r="R487" s="6"/>
      <c r="S487" s="6"/>
      <c r="T487" s="6"/>
    </row>
    <row r="488" spans="2:20" ht="16.5">
      <c r="B488" s="6"/>
      <c r="C488" s="6"/>
      <c r="D488" s="6"/>
      <c r="E488" s="6"/>
      <c r="F488" s="6"/>
      <c r="G488" s="6"/>
      <c r="H488" s="6"/>
      <c r="I488" s="6"/>
      <c r="J488" s="6"/>
      <c r="K488" s="6"/>
      <c r="L488" s="6"/>
      <c r="M488" s="6"/>
      <c r="N488" s="6"/>
      <c r="O488" s="6"/>
      <c r="P488" s="6"/>
      <c r="Q488" s="6"/>
      <c r="R488" s="6"/>
      <c r="S488" s="6"/>
      <c r="T488" s="6"/>
    </row>
    <row r="489" spans="2:20" ht="16.5">
      <c r="B489" s="6"/>
      <c r="C489" s="6"/>
      <c r="D489" s="6"/>
      <c r="E489" s="6"/>
      <c r="F489" s="6"/>
      <c r="G489" s="6"/>
      <c r="H489" s="6"/>
      <c r="I489" s="6"/>
      <c r="J489" s="6"/>
      <c r="K489" s="6"/>
      <c r="L489" s="6"/>
      <c r="M489" s="6"/>
      <c r="N489" s="6"/>
      <c r="O489" s="6"/>
      <c r="P489" s="6"/>
      <c r="Q489" s="6"/>
      <c r="R489" s="6"/>
      <c r="S489" s="6"/>
      <c r="T489" s="6"/>
    </row>
    <row r="490" spans="2:20" ht="16.5">
      <c r="B490" s="6"/>
      <c r="C490" s="6"/>
      <c r="D490" s="6"/>
      <c r="E490" s="6"/>
      <c r="F490" s="6"/>
      <c r="G490" s="6"/>
      <c r="H490" s="6"/>
      <c r="I490" s="6"/>
      <c r="J490" s="6"/>
      <c r="K490" s="6"/>
      <c r="L490" s="6"/>
      <c r="M490" s="6"/>
      <c r="N490" s="6"/>
      <c r="O490" s="6"/>
      <c r="P490" s="6"/>
      <c r="Q490" s="6"/>
      <c r="R490" s="6"/>
      <c r="S490" s="6"/>
      <c r="T490" s="6"/>
    </row>
    <row r="491" spans="2:20" ht="16.5">
      <c r="B491" s="6"/>
      <c r="C491" s="6"/>
      <c r="D491" s="6"/>
      <c r="E491" s="6"/>
      <c r="F491" s="6"/>
      <c r="G491" s="6"/>
      <c r="H491" s="6"/>
      <c r="I491" s="6"/>
      <c r="J491" s="6"/>
      <c r="K491" s="6"/>
      <c r="L491" s="6"/>
      <c r="M491" s="6"/>
      <c r="N491" s="6"/>
      <c r="O491" s="6"/>
      <c r="P491" s="6"/>
      <c r="Q491" s="6"/>
      <c r="R491" s="6"/>
      <c r="S491" s="6"/>
      <c r="T491" s="6"/>
    </row>
    <row r="492" spans="2:20" ht="16.5">
      <c r="B492" s="6"/>
      <c r="C492" s="6"/>
      <c r="D492" s="6"/>
      <c r="E492" s="6"/>
      <c r="F492" s="6"/>
      <c r="G492" s="6"/>
      <c r="H492" s="6"/>
      <c r="I492" s="6"/>
      <c r="J492" s="6"/>
      <c r="K492" s="6"/>
      <c r="L492" s="6"/>
      <c r="M492" s="6"/>
      <c r="N492" s="6"/>
      <c r="O492" s="6"/>
      <c r="P492" s="6"/>
      <c r="Q492" s="6"/>
      <c r="R492" s="6"/>
      <c r="S492" s="6"/>
      <c r="T492" s="6"/>
    </row>
    <row r="493" spans="2:20" ht="16.5">
      <c r="B493" s="6"/>
      <c r="C493" s="6"/>
      <c r="D493" s="6"/>
      <c r="E493" s="6"/>
      <c r="F493" s="6"/>
      <c r="G493" s="6"/>
      <c r="H493" s="6"/>
      <c r="I493" s="6"/>
      <c r="J493" s="6"/>
      <c r="K493" s="6"/>
      <c r="L493" s="6"/>
      <c r="M493" s="6"/>
      <c r="N493" s="6"/>
      <c r="O493" s="6"/>
      <c r="P493" s="6"/>
      <c r="Q493" s="6"/>
      <c r="R493" s="6"/>
      <c r="S493" s="6"/>
      <c r="T493" s="6"/>
    </row>
    <row r="494" spans="2:20" ht="16.5">
      <c r="B494" s="6"/>
      <c r="C494" s="6"/>
      <c r="D494" s="6"/>
      <c r="E494" s="6"/>
      <c r="F494" s="6"/>
      <c r="G494" s="6"/>
      <c r="H494" s="6"/>
      <c r="I494" s="6"/>
      <c r="J494" s="6"/>
      <c r="K494" s="6"/>
      <c r="L494" s="6"/>
      <c r="M494" s="6"/>
      <c r="N494" s="6"/>
      <c r="O494" s="6"/>
      <c r="P494" s="6"/>
      <c r="Q494" s="6"/>
      <c r="R494" s="6"/>
      <c r="S494" s="6"/>
      <c r="T494" s="6"/>
    </row>
    <row r="495" spans="2:20" ht="16.5">
      <c r="B495" s="6"/>
      <c r="C495" s="6"/>
      <c r="D495" s="6"/>
      <c r="E495" s="6"/>
      <c r="F495" s="6"/>
      <c r="G495" s="6"/>
      <c r="H495" s="6"/>
      <c r="I495" s="6"/>
      <c r="J495" s="6"/>
      <c r="K495" s="6"/>
      <c r="L495" s="6"/>
      <c r="M495" s="6"/>
      <c r="N495" s="6"/>
      <c r="O495" s="6"/>
      <c r="P495" s="6"/>
      <c r="Q495" s="6"/>
      <c r="R495" s="6"/>
      <c r="S495" s="6"/>
      <c r="T495" s="6"/>
    </row>
    <row r="496" spans="2:20" ht="16.5">
      <c r="B496" s="6"/>
      <c r="C496" s="6"/>
      <c r="D496" s="6"/>
      <c r="E496" s="6"/>
      <c r="F496" s="6"/>
      <c r="G496" s="6"/>
      <c r="H496" s="6"/>
      <c r="I496" s="6"/>
      <c r="J496" s="6"/>
      <c r="K496" s="6"/>
      <c r="L496" s="6"/>
      <c r="M496" s="6"/>
      <c r="N496" s="6"/>
      <c r="O496" s="6"/>
      <c r="P496" s="6"/>
      <c r="Q496" s="6"/>
      <c r="R496" s="6"/>
      <c r="S496" s="6"/>
      <c r="T496" s="6"/>
    </row>
    <row r="497" spans="2:20" ht="16.5">
      <c r="B497" s="6"/>
      <c r="C497" s="6"/>
      <c r="D497" s="6"/>
      <c r="E497" s="6"/>
      <c r="F497" s="6"/>
      <c r="G497" s="6"/>
      <c r="H497" s="6"/>
      <c r="I497" s="6"/>
      <c r="J497" s="6"/>
      <c r="K497" s="6"/>
      <c r="L497" s="6"/>
      <c r="M497" s="6"/>
      <c r="N497" s="6"/>
      <c r="O497" s="6"/>
      <c r="P497" s="6"/>
      <c r="Q497" s="6"/>
      <c r="R497" s="6"/>
      <c r="S497" s="6"/>
      <c r="T497" s="6"/>
    </row>
    <row r="498" spans="2:20" ht="16.5">
      <c r="B498" s="6"/>
      <c r="C498" s="6"/>
      <c r="D498" s="6"/>
      <c r="E498" s="6"/>
      <c r="F498" s="6"/>
      <c r="G498" s="6"/>
      <c r="H498" s="6"/>
      <c r="I498" s="6"/>
      <c r="J498" s="6"/>
      <c r="K498" s="6"/>
      <c r="L498" s="6"/>
      <c r="M498" s="6"/>
      <c r="N498" s="6"/>
      <c r="O498" s="6"/>
      <c r="P498" s="6"/>
      <c r="Q498" s="6"/>
      <c r="R498" s="6"/>
      <c r="S498" s="6"/>
      <c r="T498" s="6"/>
    </row>
    <row r="499" spans="2:20" ht="16.5">
      <c r="B499" s="6"/>
      <c r="C499" s="6"/>
      <c r="D499" s="6"/>
      <c r="E499" s="6"/>
      <c r="F499" s="6"/>
      <c r="G499" s="6"/>
      <c r="H499" s="6"/>
      <c r="I499" s="6"/>
      <c r="J499" s="6"/>
      <c r="K499" s="6"/>
      <c r="L499" s="6"/>
      <c r="M499" s="6"/>
      <c r="N499" s="6"/>
      <c r="O499" s="6"/>
      <c r="P499" s="6"/>
      <c r="Q499" s="6"/>
      <c r="R499" s="6"/>
      <c r="S499" s="6"/>
      <c r="T499" s="6"/>
    </row>
    <row r="500" spans="2:20" ht="16.5">
      <c r="B500" s="6"/>
      <c r="C500" s="6"/>
      <c r="D500" s="6"/>
      <c r="E500" s="6"/>
      <c r="F500" s="6"/>
      <c r="G500" s="6"/>
      <c r="H500" s="6"/>
      <c r="I500" s="6"/>
      <c r="J500" s="6"/>
      <c r="K500" s="6"/>
      <c r="L500" s="6"/>
      <c r="M500" s="6"/>
      <c r="N500" s="6"/>
      <c r="O500" s="6"/>
      <c r="P500" s="6"/>
      <c r="Q500" s="6"/>
      <c r="R500" s="6"/>
      <c r="S500" s="6"/>
      <c r="T500" s="6"/>
    </row>
    <row r="501" spans="2:20" ht="16.5">
      <c r="B501" s="6"/>
      <c r="C501" s="6"/>
      <c r="D501" s="6"/>
      <c r="E501" s="6"/>
      <c r="F501" s="6"/>
      <c r="G501" s="6"/>
      <c r="H501" s="6"/>
      <c r="I501" s="6"/>
      <c r="J501" s="6"/>
      <c r="K501" s="6"/>
      <c r="L501" s="6"/>
      <c r="M501" s="6"/>
      <c r="N501" s="6"/>
      <c r="O501" s="6"/>
      <c r="P501" s="6"/>
      <c r="Q501" s="6"/>
      <c r="R501" s="6"/>
      <c r="S501" s="6"/>
      <c r="T501" s="6"/>
    </row>
    <row r="502" spans="2:20" ht="16.5">
      <c r="B502" s="6"/>
      <c r="C502" s="6"/>
      <c r="D502" s="6"/>
      <c r="E502" s="6"/>
      <c r="F502" s="6"/>
      <c r="G502" s="6"/>
      <c r="H502" s="6"/>
      <c r="I502" s="6"/>
      <c r="J502" s="6"/>
      <c r="K502" s="6"/>
      <c r="L502" s="6"/>
      <c r="M502" s="6"/>
      <c r="N502" s="6"/>
      <c r="O502" s="6"/>
      <c r="P502" s="6"/>
      <c r="Q502" s="6"/>
      <c r="R502" s="6"/>
      <c r="S502" s="6"/>
      <c r="T502" s="6"/>
    </row>
    <row r="503" spans="2:20" ht="16.5">
      <c r="B503" s="6"/>
      <c r="C503" s="6"/>
      <c r="D503" s="6"/>
      <c r="E503" s="6"/>
      <c r="F503" s="6"/>
      <c r="G503" s="6"/>
      <c r="H503" s="6"/>
      <c r="I503" s="6"/>
      <c r="J503" s="6"/>
      <c r="K503" s="6"/>
      <c r="L503" s="6"/>
      <c r="M503" s="6"/>
      <c r="N503" s="6"/>
      <c r="O503" s="6"/>
      <c r="P503" s="6"/>
      <c r="Q503" s="6"/>
      <c r="R503" s="6"/>
      <c r="S503" s="6"/>
      <c r="T503" s="6"/>
    </row>
    <row r="504" spans="2:20" ht="16.5">
      <c r="B504" s="6"/>
      <c r="C504" s="6"/>
      <c r="D504" s="6"/>
      <c r="E504" s="6"/>
      <c r="F504" s="6"/>
      <c r="G504" s="6"/>
      <c r="H504" s="6"/>
      <c r="I504" s="6"/>
      <c r="J504" s="6"/>
      <c r="K504" s="6"/>
      <c r="L504" s="6"/>
      <c r="M504" s="6"/>
      <c r="N504" s="6"/>
      <c r="O504" s="6"/>
      <c r="P504" s="6"/>
      <c r="Q504" s="6"/>
      <c r="R504" s="6"/>
      <c r="S504" s="6"/>
      <c r="T504" s="6"/>
    </row>
    <row r="505" spans="2:20" ht="16.5">
      <c r="B505" s="6"/>
      <c r="C505" s="6"/>
      <c r="D505" s="6"/>
      <c r="E505" s="6"/>
      <c r="F505" s="6"/>
      <c r="G505" s="6"/>
      <c r="H505" s="6"/>
      <c r="I505" s="6"/>
      <c r="J505" s="6"/>
      <c r="K505" s="6"/>
      <c r="L505" s="6"/>
      <c r="M505" s="6"/>
      <c r="N505" s="6"/>
      <c r="O505" s="6"/>
      <c r="P505" s="6"/>
      <c r="Q505" s="6"/>
      <c r="R505" s="6"/>
      <c r="S505" s="6"/>
      <c r="T505" s="6"/>
    </row>
    <row r="506" spans="2:20" ht="16.5">
      <c r="B506" s="6"/>
      <c r="C506" s="6"/>
      <c r="D506" s="6"/>
      <c r="E506" s="6"/>
      <c r="F506" s="6"/>
      <c r="G506" s="6"/>
      <c r="H506" s="6"/>
      <c r="I506" s="6"/>
      <c r="J506" s="6"/>
      <c r="K506" s="6"/>
      <c r="L506" s="6"/>
      <c r="M506" s="6"/>
      <c r="N506" s="6"/>
      <c r="O506" s="6"/>
      <c r="P506" s="6"/>
      <c r="Q506" s="6"/>
      <c r="R506" s="6"/>
      <c r="S506" s="6"/>
      <c r="T506" s="6"/>
    </row>
    <row r="507" spans="2:20" ht="16.5">
      <c r="B507" s="6"/>
      <c r="C507" s="6"/>
      <c r="D507" s="6"/>
      <c r="E507" s="6"/>
      <c r="F507" s="6"/>
      <c r="G507" s="6"/>
      <c r="H507" s="6"/>
      <c r="I507" s="6"/>
      <c r="J507" s="6"/>
      <c r="K507" s="6"/>
      <c r="L507" s="6"/>
      <c r="M507" s="6"/>
      <c r="N507" s="6"/>
      <c r="O507" s="6"/>
      <c r="P507" s="6"/>
      <c r="Q507" s="6"/>
      <c r="R507" s="6"/>
      <c r="S507" s="6"/>
      <c r="T507" s="6"/>
    </row>
    <row r="508" spans="2:20" ht="16.5">
      <c r="B508" s="6"/>
      <c r="C508" s="6"/>
      <c r="D508" s="6"/>
      <c r="E508" s="6"/>
      <c r="F508" s="6"/>
      <c r="G508" s="6"/>
      <c r="H508" s="6"/>
      <c r="I508" s="6"/>
      <c r="J508" s="6"/>
      <c r="K508" s="6"/>
      <c r="L508" s="6"/>
      <c r="M508" s="6"/>
      <c r="N508" s="6"/>
      <c r="O508" s="6"/>
      <c r="P508" s="6"/>
      <c r="Q508" s="6"/>
      <c r="R508" s="6"/>
      <c r="S508" s="6"/>
      <c r="T508" s="6"/>
    </row>
    <row r="509" spans="2:20" ht="16.5">
      <c r="B509" s="6"/>
      <c r="C509" s="6"/>
      <c r="D509" s="6"/>
      <c r="E509" s="6"/>
      <c r="F509" s="6"/>
      <c r="G509" s="6"/>
      <c r="H509" s="6"/>
      <c r="I509" s="6"/>
      <c r="J509" s="6"/>
      <c r="K509" s="6"/>
      <c r="L509" s="6"/>
      <c r="M509" s="6"/>
      <c r="N509" s="6"/>
      <c r="O509" s="6"/>
      <c r="P509" s="6"/>
      <c r="Q509" s="6"/>
      <c r="R509" s="6"/>
      <c r="S509" s="6"/>
      <c r="T509" s="6"/>
    </row>
    <row r="510" spans="2:20" ht="16.5">
      <c r="B510" s="6"/>
      <c r="C510" s="6"/>
      <c r="D510" s="6"/>
      <c r="E510" s="6"/>
      <c r="F510" s="6"/>
      <c r="G510" s="6"/>
      <c r="H510" s="6"/>
      <c r="I510" s="6"/>
      <c r="J510" s="6"/>
      <c r="K510" s="6"/>
      <c r="L510" s="6"/>
      <c r="M510" s="6"/>
      <c r="N510" s="6"/>
      <c r="O510" s="6"/>
      <c r="P510" s="6"/>
      <c r="Q510" s="6"/>
      <c r="R510" s="6"/>
      <c r="S510" s="6"/>
      <c r="T510" s="6"/>
    </row>
    <row r="511" spans="2:20" ht="16.5">
      <c r="B511" s="6"/>
      <c r="C511" s="6"/>
      <c r="D511" s="6"/>
      <c r="E511" s="6"/>
      <c r="F511" s="6"/>
      <c r="G511" s="6"/>
      <c r="H511" s="6"/>
      <c r="I511" s="6"/>
      <c r="J511" s="6"/>
      <c r="K511" s="6"/>
      <c r="L511" s="6"/>
      <c r="M511" s="6"/>
      <c r="N511" s="6"/>
      <c r="O511" s="6"/>
      <c r="P511" s="6"/>
      <c r="Q511" s="6"/>
      <c r="R511" s="6"/>
      <c r="S511" s="6"/>
      <c r="T511" s="6"/>
    </row>
    <row r="512" spans="2:20" ht="16.5">
      <c r="B512" s="6"/>
      <c r="C512" s="6"/>
      <c r="D512" s="6"/>
      <c r="E512" s="6"/>
      <c r="F512" s="6"/>
      <c r="G512" s="6"/>
      <c r="H512" s="6"/>
      <c r="I512" s="6"/>
      <c r="J512" s="6"/>
      <c r="K512" s="6"/>
      <c r="L512" s="6"/>
      <c r="M512" s="6"/>
      <c r="N512" s="6"/>
      <c r="O512" s="6"/>
      <c r="P512" s="6"/>
      <c r="Q512" s="6"/>
      <c r="R512" s="6"/>
      <c r="S512" s="6"/>
      <c r="T512" s="6"/>
    </row>
    <row r="513" spans="2:20" ht="16.5">
      <c r="B513" s="6"/>
      <c r="C513" s="6"/>
      <c r="D513" s="6"/>
      <c r="E513" s="6"/>
      <c r="F513" s="6"/>
      <c r="G513" s="6"/>
      <c r="H513" s="6"/>
      <c r="I513" s="6"/>
      <c r="J513" s="6"/>
      <c r="K513" s="6"/>
      <c r="L513" s="6"/>
      <c r="M513" s="6"/>
      <c r="N513" s="6"/>
      <c r="O513" s="6"/>
      <c r="P513" s="6"/>
      <c r="Q513" s="6"/>
      <c r="R513" s="6"/>
      <c r="S513" s="6"/>
      <c r="T513" s="6"/>
    </row>
    <row r="514" spans="2:20" ht="16.5">
      <c r="B514" s="6"/>
      <c r="C514" s="6"/>
      <c r="D514" s="6"/>
      <c r="E514" s="6"/>
      <c r="F514" s="6"/>
      <c r="G514" s="6"/>
      <c r="H514" s="6"/>
      <c r="I514" s="6"/>
      <c r="J514" s="6"/>
      <c r="K514" s="6"/>
      <c r="L514" s="6"/>
      <c r="M514" s="6"/>
      <c r="N514" s="6"/>
      <c r="O514" s="6"/>
      <c r="P514" s="6"/>
      <c r="Q514" s="6"/>
      <c r="R514" s="6"/>
      <c r="S514" s="6"/>
      <c r="T514" s="6"/>
    </row>
    <row r="515" spans="2:20" ht="16.5">
      <c r="B515" s="6"/>
      <c r="C515" s="6"/>
      <c r="D515" s="6"/>
      <c r="E515" s="6"/>
      <c r="F515" s="6"/>
      <c r="G515" s="6"/>
      <c r="H515" s="6"/>
      <c r="I515" s="6"/>
      <c r="J515" s="6"/>
      <c r="K515" s="6"/>
      <c r="L515" s="6"/>
      <c r="M515" s="6"/>
      <c r="N515" s="6"/>
      <c r="O515" s="6"/>
      <c r="P515" s="6"/>
      <c r="Q515" s="6"/>
      <c r="R515" s="6"/>
      <c r="S515" s="6"/>
      <c r="T515" s="6"/>
    </row>
    <row r="516" spans="2:20" ht="16.5">
      <c r="B516" s="6"/>
      <c r="C516" s="6"/>
      <c r="D516" s="6"/>
      <c r="E516" s="6"/>
      <c r="F516" s="6"/>
      <c r="G516" s="6"/>
      <c r="H516" s="6"/>
      <c r="I516" s="6"/>
      <c r="J516" s="6"/>
      <c r="K516" s="6"/>
      <c r="L516" s="6"/>
      <c r="M516" s="6"/>
      <c r="N516" s="6"/>
      <c r="O516" s="6"/>
      <c r="P516" s="6"/>
      <c r="Q516" s="6"/>
      <c r="R516" s="6"/>
      <c r="S516" s="6"/>
      <c r="T516" s="6"/>
    </row>
    <row r="517" spans="2:20" ht="16.5">
      <c r="B517" s="6"/>
      <c r="C517" s="6"/>
      <c r="D517" s="6"/>
      <c r="E517" s="6"/>
      <c r="F517" s="6"/>
      <c r="G517" s="6"/>
      <c r="H517" s="6"/>
      <c r="I517" s="6"/>
      <c r="J517" s="6"/>
      <c r="K517" s="6"/>
      <c r="L517" s="6"/>
      <c r="M517" s="6"/>
      <c r="N517" s="6"/>
      <c r="O517" s="6"/>
      <c r="P517" s="6"/>
      <c r="Q517" s="6"/>
      <c r="R517" s="6"/>
      <c r="S517" s="6"/>
      <c r="T517" s="6"/>
    </row>
    <row r="518" spans="2:20" ht="16.5">
      <c r="B518" s="6"/>
      <c r="C518" s="6"/>
      <c r="D518" s="6"/>
      <c r="E518" s="6"/>
      <c r="F518" s="6"/>
      <c r="G518" s="6"/>
      <c r="H518" s="6"/>
      <c r="I518" s="6"/>
      <c r="J518" s="6"/>
      <c r="K518" s="6"/>
      <c r="L518" s="6"/>
      <c r="M518" s="6"/>
      <c r="N518" s="6"/>
      <c r="O518" s="6"/>
      <c r="P518" s="6"/>
      <c r="Q518" s="6"/>
      <c r="R518" s="6"/>
      <c r="S518" s="6"/>
      <c r="T518" s="6"/>
    </row>
    <row r="519" spans="2:20" ht="16.5">
      <c r="B519" s="6"/>
      <c r="C519" s="6"/>
      <c r="D519" s="6"/>
      <c r="E519" s="6"/>
      <c r="F519" s="6"/>
      <c r="G519" s="6"/>
      <c r="H519" s="6"/>
      <c r="I519" s="6"/>
      <c r="J519" s="6"/>
      <c r="K519" s="6"/>
      <c r="L519" s="6"/>
      <c r="M519" s="6"/>
      <c r="N519" s="6"/>
      <c r="O519" s="6"/>
      <c r="P519" s="6"/>
      <c r="Q519" s="6"/>
      <c r="R519" s="6"/>
      <c r="S519" s="6"/>
      <c r="T519" s="6"/>
    </row>
    <row r="520" spans="2:20" ht="16.5">
      <c r="B520" s="6"/>
      <c r="C520" s="6"/>
      <c r="D520" s="6"/>
      <c r="E520" s="6"/>
      <c r="F520" s="6"/>
      <c r="G520" s="6"/>
      <c r="H520" s="6"/>
      <c r="I520" s="6"/>
      <c r="J520" s="6"/>
      <c r="K520" s="6"/>
      <c r="L520" s="6"/>
      <c r="M520" s="6"/>
      <c r="N520" s="6"/>
      <c r="O520" s="6"/>
      <c r="P520" s="6"/>
      <c r="Q520" s="6"/>
      <c r="R520" s="6"/>
      <c r="S520" s="6"/>
      <c r="T520" s="6"/>
    </row>
    <row r="521" spans="2:20" ht="16.5">
      <c r="B521" s="6"/>
      <c r="C521" s="6"/>
      <c r="D521" s="6"/>
      <c r="E521" s="6"/>
      <c r="F521" s="6"/>
      <c r="G521" s="6"/>
      <c r="H521" s="6"/>
      <c r="I521" s="6"/>
      <c r="J521" s="6"/>
      <c r="K521" s="6"/>
      <c r="L521" s="6"/>
      <c r="M521" s="6"/>
      <c r="N521" s="6"/>
      <c r="O521" s="6"/>
      <c r="P521" s="6"/>
      <c r="Q521" s="6"/>
      <c r="R521" s="6"/>
      <c r="S521" s="6"/>
      <c r="T521" s="6"/>
    </row>
    <row r="522" spans="2:20" ht="16.5">
      <c r="B522" s="6"/>
      <c r="C522" s="6"/>
      <c r="D522" s="6"/>
      <c r="E522" s="6"/>
      <c r="F522" s="6"/>
      <c r="G522" s="6"/>
      <c r="H522" s="6"/>
      <c r="I522" s="6"/>
      <c r="J522" s="6"/>
      <c r="K522" s="6"/>
      <c r="L522" s="6"/>
      <c r="M522" s="6"/>
      <c r="N522" s="6"/>
      <c r="O522" s="6"/>
      <c r="P522" s="6"/>
      <c r="Q522" s="6"/>
      <c r="R522" s="6"/>
      <c r="S522" s="6"/>
      <c r="T522" s="6"/>
    </row>
    <row r="523" spans="2:20" ht="16.5">
      <c r="B523" s="6"/>
      <c r="C523" s="6"/>
      <c r="D523" s="6"/>
      <c r="E523" s="6"/>
      <c r="F523" s="6"/>
      <c r="G523" s="6"/>
      <c r="H523" s="6"/>
      <c r="I523" s="6"/>
      <c r="J523" s="6"/>
      <c r="K523" s="6"/>
      <c r="L523" s="6"/>
      <c r="M523" s="6"/>
      <c r="N523" s="6"/>
      <c r="O523" s="6"/>
      <c r="P523" s="6"/>
      <c r="Q523" s="6"/>
      <c r="R523" s="6"/>
      <c r="S523" s="6"/>
      <c r="T523" s="6"/>
    </row>
    <row r="524" spans="2:20" ht="16.5">
      <c r="B524" s="6"/>
      <c r="C524" s="6"/>
      <c r="D524" s="6"/>
      <c r="E524" s="6"/>
      <c r="F524" s="6"/>
      <c r="G524" s="6"/>
      <c r="H524" s="6"/>
      <c r="I524" s="6"/>
      <c r="J524" s="6"/>
      <c r="K524" s="6"/>
      <c r="L524" s="6"/>
      <c r="M524" s="6"/>
      <c r="N524" s="6"/>
      <c r="O524" s="6"/>
      <c r="P524" s="6"/>
      <c r="Q524" s="6"/>
      <c r="R524" s="6"/>
      <c r="S524" s="6"/>
      <c r="T524" s="6"/>
    </row>
    <row r="525" spans="2:20" ht="16.5">
      <c r="B525" s="6"/>
      <c r="C525" s="6"/>
      <c r="D525" s="6"/>
      <c r="E525" s="6"/>
      <c r="F525" s="6"/>
      <c r="G525" s="6"/>
      <c r="H525" s="6"/>
      <c r="I525" s="6"/>
      <c r="J525" s="6"/>
      <c r="K525" s="6"/>
      <c r="L525" s="6"/>
      <c r="M525" s="6"/>
      <c r="N525" s="6"/>
      <c r="O525" s="6"/>
      <c r="P525" s="6"/>
      <c r="Q525" s="6"/>
      <c r="R525" s="6"/>
      <c r="S525" s="6"/>
      <c r="T525" s="6"/>
    </row>
    <row r="526" spans="2:20" ht="16.5">
      <c r="B526" s="6"/>
      <c r="C526" s="6"/>
      <c r="D526" s="6"/>
      <c r="E526" s="6"/>
      <c r="F526" s="6"/>
      <c r="G526" s="6"/>
      <c r="H526" s="6"/>
      <c r="I526" s="6"/>
      <c r="J526" s="6"/>
      <c r="K526" s="6"/>
      <c r="L526" s="6"/>
      <c r="M526" s="6"/>
      <c r="N526" s="6"/>
      <c r="O526" s="6"/>
      <c r="P526" s="6"/>
      <c r="Q526" s="6"/>
      <c r="R526" s="6"/>
      <c r="S526" s="6"/>
      <c r="T526" s="6"/>
    </row>
    <row r="527" spans="2:20" ht="16.5">
      <c r="B527" s="6"/>
      <c r="C527" s="6"/>
      <c r="D527" s="6"/>
      <c r="E527" s="6"/>
      <c r="F527" s="6"/>
      <c r="G527" s="6"/>
      <c r="H527" s="6"/>
      <c r="I527" s="6"/>
      <c r="J527" s="6"/>
      <c r="K527" s="6"/>
      <c r="L527" s="6"/>
      <c r="M527" s="6"/>
      <c r="N527" s="6"/>
      <c r="O527" s="6"/>
      <c r="P527" s="6"/>
      <c r="Q527" s="6"/>
      <c r="R527" s="6"/>
      <c r="S527" s="6"/>
      <c r="T527" s="6"/>
    </row>
    <row r="528" spans="2:20" ht="16.5">
      <c r="B528" s="6"/>
      <c r="C528" s="6"/>
      <c r="D528" s="6"/>
      <c r="E528" s="6"/>
      <c r="F528" s="6"/>
      <c r="G528" s="6"/>
      <c r="H528" s="6"/>
      <c r="I528" s="6"/>
      <c r="J528" s="6"/>
      <c r="K528" s="6"/>
      <c r="L528" s="6"/>
      <c r="M528" s="6"/>
      <c r="N528" s="6"/>
      <c r="O528" s="6"/>
      <c r="P528" s="6"/>
      <c r="Q528" s="6"/>
      <c r="R528" s="6"/>
      <c r="S528" s="6"/>
      <c r="T528" s="6"/>
    </row>
    <row r="529" spans="2:20" ht="16.5">
      <c r="B529" s="6"/>
      <c r="C529" s="6"/>
      <c r="D529" s="6"/>
      <c r="E529" s="6"/>
      <c r="F529" s="6"/>
      <c r="G529" s="6"/>
      <c r="H529" s="6"/>
      <c r="I529" s="6"/>
      <c r="J529" s="6"/>
      <c r="K529" s="6"/>
      <c r="L529" s="6"/>
      <c r="M529" s="6"/>
      <c r="N529" s="6"/>
      <c r="O529" s="6"/>
      <c r="P529" s="6"/>
      <c r="Q529" s="6"/>
      <c r="R529" s="6"/>
      <c r="S529" s="6"/>
      <c r="T529" s="6"/>
    </row>
    <row r="530" spans="2:20" ht="16.5">
      <c r="B530" s="6"/>
      <c r="C530" s="6"/>
      <c r="D530" s="6"/>
      <c r="E530" s="6"/>
      <c r="F530" s="6"/>
      <c r="G530" s="6"/>
      <c r="H530" s="6"/>
      <c r="I530" s="6"/>
      <c r="J530" s="6"/>
      <c r="K530" s="6"/>
      <c r="L530" s="6"/>
      <c r="M530" s="6"/>
      <c r="N530" s="6"/>
      <c r="O530" s="6"/>
      <c r="P530" s="6"/>
      <c r="Q530" s="6"/>
      <c r="R530" s="6"/>
      <c r="S530" s="6"/>
      <c r="T530" s="6"/>
    </row>
    <row r="531" spans="2:20" ht="16.5">
      <c r="B531" s="6"/>
      <c r="C531" s="6"/>
      <c r="D531" s="6"/>
      <c r="E531" s="6"/>
      <c r="F531" s="6"/>
      <c r="G531" s="6"/>
      <c r="H531" s="6"/>
      <c r="I531" s="6"/>
      <c r="J531" s="6"/>
      <c r="K531" s="6"/>
      <c r="L531" s="6"/>
      <c r="M531" s="6"/>
      <c r="N531" s="6"/>
      <c r="O531" s="6"/>
      <c r="P531" s="6"/>
      <c r="Q531" s="6"/>
      <c r="R531" s="6"/>
      <c r="S531" s="6"/>
      <c r="T531" s="6"/>
    </row>
    <row r="532" spans="2:20" ht="16.5">
      <c r="B532" s="6"/>
      <c r="C532" s="6"/>
      <c r="D532" s="6"/>
      <c r="E532" s="6"/>
      <c r="F532" s="6"/>
      <c r="G532" s="6"/>
      <c r="H532" s="6"/>
      <c r="I532" s="6"/>
      <c r="J532" s="6"/>
      <c r="K532" s="6"/>
      <c r="L532" s="6"/>
      <c r="M532" s="6"/>
      <c r="N532" s="6"/>
      <c r="O532" s="6"/>
      <c r="P532" s="6"/>
      <c r="Q532" s="6"/>
      <c r="R532" s="6"/>
      <c r="S532" s="6"/>
      <c r="T532" s="6"/>
    </row>
    <row r="533" spans="2:20" ht="16.5">
      <c r="B533" s="6"/>
      <c r="C533" s="6"/>
      <c r="D533" s="6"/>
      <c r="E533" s="6"/>
      <c r="F533" s="6"/>
      <c r="G533" s="6"/>
      <c r="H533" s="6"/>
      <c r="I533" s="6"/>
      <c r="J533" s="6"/>
      <c r="K533" s="6"/>
      <c r="L533" s="6"/>
      <c r="M533" s="6"/>
      <c r="N533" s="6"/>
      <c r="O533" s="6"/>
      <c r="P533" s="6"/>
      <c r="Q533" s="6"/>
      <c r="R533" s="6"/>
      <c r="S533" s="6"/>
      <c r="T533" s="6"/>
    </row>
    <row r="534" spans="2:20" ht="16.5">
      <c r="B534" s="6"/>
      <c r="C534" s="6"/>
      <c r="D534" s="6"/>
      <c r="E534" s="6"/>
      <c r="F534" s="6"/>
      <c r="G534" s="6"/>
      <c r="H534" s="6"/>
      <c r="I534" s="6"/>
      <c r="J534" s="6"/>
      <c r="K534" s="6"/>
      <c r="L534" s="6"/>
      <c r="M534" s="6"/>
      <c r="N534" s="6"/>
      <c r="O534" s="6"/>
      <c r="P534" s="6"/>
      <c r="Q534" s="6"/>
      <c r="R534" s="6"/>
      <c r="S534" s="6"/>
      <c r="T534" s="6"/>
    </row>
    <row r="535" spans="2:20" ht="16.5">
      <c r="B535" s="6"/>
      <c r="C535" s="6"/>
      <c r="D535" s="6"/>
      <c r="E535" s="6"/>
      <c r="F535" s="6"/>
      <c r="G535" s="6"/>
      <c r="H535" s="6"/>
      <c r="I535" s="6"/>
      <c r="J535" s="6"/>
      <c r="K535" s="6"/>
      <c r="L535" s="6"/>
      <c r="M535" s="6"/>
      <c r="N535" s="6"/>
      <c r="O535" s="6"/>
      <c r="P535" s="6"/>
      <c r="Q535" s="6"/>
      <c r="R535" s="6"/>
      <c r="S535" s="6"/>
      <c r="T535" s="6"/>
    </row>
    <row r="536" spans="2:20" ht="16.5">
      <c r="B536" s="6"/>
      <c r="C536" s="6"/>
      <c r="D536" s="6"/>
      <c r="E536" s="6"/>
      <c r="F536" s="6"/>
      <c r="G536" s="6"/>
      <c r="H536" s="6"/>
      <c r="I536" s="6"/>
      <c r="J536" s="6"/>
      <c r="K536" s="6"/>
      <c r="L536" s="6"/>
      <c r="M536" s="6"/>
      <c r="N536" s="6"/>
      <c r="O536" s="6"/>
      <c r="P536" s="6"/>
      <c r="Q536" s="6"/>
      <c r="R536" s="6"/>
      <c r="S536" s="6"/>
      <c r="T536" s="6"/>
    </row>
    <row r="537" spans="2:20" ht="16.5">
      <c r="B537" s="6"/>
      <c r="C537" s="6"/>
      <c r="D537" s="6"/>
      <c r="E537" s="6"/>
      <c r="F537" s="6"/>
      <c r="G537" s="6"/>
      <c r="H537" s="6"/>
      <c r="I537" s="6"/>
      <c r="J537" s="6"/>
      <c r="K537" s="6"/>
      <c r="L537" s="6"/>
      <c r="M537" s="6"/>
      <c r="N537" s="6"/>
      <c r="O537" s="6"/>
      <c r="P537" s="6"/>
      <c r="Q537" s="6"/>
      <c r="R537" s="6"/>
      <c r="S537" s="6"/>
      <c r="T537" s="6"/>
    </row>
    <row r="538" spans="2:20" ht="16.5">
      <c r="B538" s="6"/>
      <c r="C538" s="6"/>
      <c r="D538" s="6"/>
      <c r="E538" s="6"/>
      <c r="F538" s="6"/>
      <c r="G538" s="6"/>
      <c r="H538" s="6"/>
      <c r="I538" s="6"/>
      <c r="J538" s="6"/>
      <c r="K538" s="6"/>
      <c r="L538" s="6"/>
      <c r="M538" s="6"/>
      <c r="N538" s="6"/>
      <c r="O538" s="6"/>
      <c r="P538" s="6"/>
      <c r="Q538" s="6"/>
      <c r="R538" s="6"/>
      <c r="S538" s="6"/>
      <c r="T538" s="6"/>
    </row>
    <row r="539" spans="2:20" ht="16.5">
      <c r="B539" s="6"/>
      <c r="C539" s="6"/>
      <c r="D539" s="6"/>
      <c r="E539" s="6"/>
      <c r="F539" s="6"/>
      <c r="G539" s="6"/>
      <c r="H539" s="6"/>
      <c r="I539" s="6"/>
      <c r="J539" s="6"/>
      <c r="K539" s="6"/>
      <c r="L539" s="6"/>
      <c r="M539" s="6"/>
      <c r="N539" s="6"/>
      <c r="O539" s="6"/>
      <c r="P539" s="6"/>
      <c r="Q539" s="6"/>
      <c r="R539" s="6"/>
      <c r="S539" s="6"/>
      <c r="T539" s="6"/>
    </row>
    <row r="540" spans="2:20" ht="16.5">
      <c r="B540" s="6"/>
      <c r="C540" s="6"/>
      <c r="D540" s="6"/>
      <c r="E540" s="6"/>
      <c r="F540" s="6"/>
      <c r="G540" s="6"/>
      <c r="H540" s="6"/>
      <c r="I540" s="6"/>
      <c r="J540" s="6"/>
      <c r="K540" s="6"/>
      <c r="L540" s="6"/>
      <c r="M540" s="6"/>
      <c r="N540" s="6"/>
      <c r="O540" s="6"/>
      <c r="P540" s="6"/>
      <c r="Q540" s="6"/>
      <c r="R540" s="6"/>
      <c r="S540" s="6"/>
      <c r="T540" s="6"/>
    </row>
    <row r="541" spans="2:20" ht="16.5">
      <c r="B541" s="6"/>
      <c r="C541" s="6"/>
      <c r="D541" s="6"/>
      <c r="E541" s="6"/>
      <c r="F541" s="6"/>
      <c r="G541" s="6"/>
      <c r="H541" s="6"/>
      <c r="I541" s="6"/>
      <c r="J541" s="6"/>
      <c r="K541" s="6"/>
      <c r="L541" s="6"/>
      <c r="M541" s="6"/>
      <c r="N541" s="6"/>
      <c r="O541" s="6"/>
      <c r="P541" s="6"/>
      <c r="Q541" s="6"/>
      <c r="R541" s="6"/>
      <c r="S541" s="6"/>
      <c r="T541" s="6"/>
    </row>
    <row r="542" spans="2:20" ht="16.5">
      <c r="B542" s="6"/>
      <c r="C542" s="6"/>
      <c r="D542" s="6"/>
      <c r="E542" s="6"/>
      <c r="F542" s="6"/>
      <c r="G542" s="6"/>
      <c r="H542" s="6"/>
      <c r="I542" s="6"/>
      <c r="J542" s="6"/>
      <c r="K542" s="6"/>
      <c r="L542" s="6"/>
      <c r="M542" s="6"/>
      <c r="N542" s="6"/>
      <c r="O542" s="6"/>
      <c r="P542" s="6"/>
      <c r="Q542" s="6"/>
      <c r="R542" s="6"/>
      <c r="S542" s="6"/>
      <c r="T542" s="6"/>
    </row>
    <row r="543" spans="2:20" ht="16.5">
      <c r="B543" s="6"/>
      <c r="C543" s="6"/>
      <c r="D543" s="6"/>
      <c r="E543" s="6"/>
      <c r="F543" s="6"/>
      <c r="G543" s="6"/>
      <c r="H543" s="6"/>
      <c r="I543" s="6"/>
      <c r="J543" s="6"/>
      <c r="K543" s="6"/>
      <c r="L543" s="6"/>
      <c r="M543" s="6"/>
      <c r="N543" s="6"/>
      <c r="O543" s="6"/>
      <c r="P543" s="6"/>
      <c r="Q543" s="6"/>
      <c r="R543" s="6"/>
      <c r="S543" s="6"/>
      <c r="T543" s="6"/>
    </row>
    <row r="544" spans="2:20" ht="16.5">
      <c r="B544" s="6"/>
      <c r="C544" s="6"/>
      <c r="D544" s="6"/>
      <c r="E544" s="6"/>
      <c r="F544" s="6"/>
      <c r="G544" s="6"/>
      <c r="H544" s="6"/>
      <c r="I544" s="6"/>
      <c r="J544" s="6"/>
      <c r="K544" s="6"/>
      <c r="L544" s="6"/>
      <c r="M544" s="6"/>
      <c r="N544" s="6"/>
      <c r="O544" s="6"/>
      <c r="P544" s="6"/>
      <c r="Q544" s="6"/>
      <c r="R544" s="6"/>
      <c r="S544" s="6"/>
      <c r="T544" s="6"/>
    </row>
    <row r="545" spans="2:20" ht="16.5">
      <c r="B545" s="6"/>
      <c r="C545" s="6"/>
      <c r="D545" s="6"/>
      <c r="E545" s="6"/>
      <c r="F545" s="6"/>
      <c r="G545" s="6"/>
      <c r="H545" s="6"/>
      <c r="I545" s="6"/>
      <c r="J545" s="6"/>
      <c r="K545" s="6"/>
      <c r="L545" s="6"/>
      <c r="M545" s="6"/>
      <c r="N545" s="6"/>
      <c r="O545" s="6"/>
      <c r="P545" s="6"/>
      <c r="Q545" s="6"/>
      <c r="R545" s="6"/>
      <c r="S545" s="6"/>
      <c r="T545" s="6"/>
    </row>
    <row r="546" spans="2:20" ht="16.5">
      <c r="B546" s="6"/>
      <c r="C546" s="6"/>
      <c r="D546" s="6"/>
      <c r="E546" s="6"/>
      <c r="F546" s="6"/>
      <c r="G546" s="6"/>
      <c r="H546" s="6"/>
      <c r="I546" s="6"/>
      <c r="J546" s="6"/>
      <c r="K546" s="6"/>
      <c r="L546" s="6"/>
      <c r="M546" s="6"/>
      <c r="N546" s="6"/>
      <c r="O546" s="6"/>
      <c r="P546" s="6"/>
      <c r="Q546" s="6"/>
      <c r="R546" s="6"/>
      <c r="S546" s="6"/>
      <c r="T546" s="6"/>
    </row>
    <row r="547" spans="2:20" ht="16.5">
      <c r="B547" s="6"/>
      <c r="C547" s="6"/>
      <c r="D547" s="6"/>
      <c r="E547" s="6"/>
      <c r="F547" s="6"/>
      <c r="G547" s="6"/>
      <c r="H547" s="6"/>
      <c r="I547" s="6"/>
      <c r="J547" s="6"/>
      <c r="K547" s="6"/>
      <c r="L547" s="6"/>
      <c r="M547" s="6"/>
      <c r="N547" s="6"/>
      <c r="O547" s="6"/>
      <c r="P547" s="6"/>
      <c r="Q547" s="6"/>
      <c r="R547" s="6"/>
      <c r="S547" s="6"/>
      <c r="T547" s="6"/>
    </row>
    <row r="548" spans="2:20" ht="16.5">
      <c r="B548" s="6"/>
      <c r="C548" s="6"/>
      <c r="D548" s="6"/>
      <c r="E548" s="6"/>
      <c r="F548" s="6"/>
      <c r="G548" s="6"/>
      <c r="H548" s="6"/>
      <c r="I548" s="6"/>
      <c r="J548" s="6"/>
      <c r="K548" s="6"/>
      <c r="L548" s="6"/>
      <c r="M548" s="6"/>
      <c r="N548" s="6"/>
      <c r="O548" s="6"/>
      <c r="P548" s="6"/>
      <c r="Q548" s="6"/>
      <c r="R548" s="6"/>
      <c r="S548" s="6"/>
      <c r="T548" s="6"/>
    </row>
    <row r="549" spans="2:20" ht="16.5">
      <c r="B549" s="6"/>
      <c r="C549" s="6"/>
      <c r="D549" s="6"/>
      <c r="E549" s="6"/>
      <c r="F549" s="6"/>
      <c r="G549" s="6"/>
      <c r="H549" s="6"/>
      <c r="I549" s="6"/>
      <c r="J549" s="6"/>
      <c r="K549" s="6"/>
      <c r="L549" s="6"/>
      <c r="M549" s="6"/>
      <c r="N549" s="6"/>
      <c r="O549" s="6"/>
      <c r="P549" s="6"/>
      <c r="Q549" s="6"/>
      <c r="R549" s="6"/>
      <c r="S549" s="6"/>
      <c r="T549" s="6"/>
    </row>
    <row r="550" spans="2:20" ht="16.5">
      <c r="B550" s="6"/>
      <c r="C550" s="6"/>
      <c r="D550" s="6"/>
      <c r="E550" s="6"/>
      <c r="F550" s="6"/>
      <c r="G550" s="6"/>
      <c r="H550" s="6"/>
      <c r="I550" s="6"/>
      <c r="J550" s="6"/>
      <c r="K550" s="6"/>
      <c r="L550" s="6"/>
      <c r="M550" s="6"/>
      <c r="N550" s="6"/>
      <c r="O550" s="6"/>
      <c r="P550" s="6"/>
      <c r="Q550" s="6"/>
      <c r="R550" s="6"/>
      <c r="S550" s="6"/>
      <c r="T550" s="6"/>
    </row>
    <row r="551" spans="2:20" ht="16.5">
      <c r="B551" s="6"/>
      <c r="C551" s="6"/>
      <c r="D551" s="6"/>
      <c r="E551" s="6"/>
      <c r="F551" s="6"/>
      <c r="G551" s="6"/>
      <c r="H551" s="6"/>
      <c r="I551" s="6"/>
      <c r="J551" s="6"/>
      <c r="K551" s="6"/>
      <c r="L551" s="6"/>
      <c r="M551" s="6"/>
      <c r="N551" s="6"/>
      <c r="O551" s="6"/>
      <c r="P551" s="6"/>
      <c r="Q551" s="6"/>
      <c r="R551" s="6"/>
      <c r="S551" s="6"/>
      <c r="T551" s="6"/>
    </row>
    <row r="552" spans="2:20" ht="16.5">
      <c r="B552" s="6"/>
      <c r="C552" s="6"/>
      <c r="D552" s="6"/>
      <c r="E552" s="6"/>
      <c r="F552" s="6"/>
      <c r="G552" s="6"/>
      <c r="H552" s="6"/>
      <c r="I552" s="6"/>
      <c r="J552" s="6"/>
      <c r="K552" s="6"/>
      <c r="L552" s="6"/>
      <c r="M552" s="6"/>
      <c r="N552" s="6"/>
      <c r="O552" s="6"/>
      <c r="P552" s="6"/>
      <c r="Q552" s="6"/>
      <c r="R552" s="6"/>
      <c r="S552" s="6"/>
      <c r="T552" s="6"/>
    </row>
    <row r="553" spans="2:20" ht="16.5">
      <c r="B553" s="6"/>
      <c r="C553" s="6"/>
      <c r="D553" s="6"/>
      <c r="E553" s="6"/>
      <c r="F553" s="6"/>
      <c r="G553" s="6"/>
      <c r="H553" s="6"/>
      <c r="I553" s="6"/>
      <c r="J553" s="6"/>
      <c r="K553" s="6"/>
      <c r="L553" s="6"/>
      <c r="M553" s="6"/>
      <c r="N553" s="6"/>
      <c r="O553" s="6"/>
      <c r="P553" s="6"/>
      <c r="Q553" s="6"/>
      <c r="R553" s="6"/>
      <c r="S553" s="6"/>
      <c r="T553" s="6"/>
    </row>
    <row r="554" spans="2:20" ht="16.5">
      <c r="B554" s="6"/>
      <c r="C554" s="6"/>
      <c r="D554" s="6"/>
      <c r="E554" s="6"/>
      <c r="F554" s="6"/>
      <c r="G554" s="6"/>
      <c r="H554" s="6"/>
      <c r="I554" s="6"/>
      <c r="J554" s="6"/>
      <c r="K554" s="6"/>
      <c r="L554" s="6"/>
      <c r="M554" s="6"/>
      <c r="N554" s="6"/>
      <c r="O554" s="6"/>
      <c r="P554" s="6"/>
      <c r="Q554" s="6"/>
      <c r="R554" s="6"/>
      <c r="S554" s="6"/>
      <c r="T554" s="6"/>
    </row>
    <row r="555" spans="2:20" ht="16.5">
      <c r="B555" s="6"/>
      <c r="C555" s="6"/>
      <c r="D555" s="6"/>
      <c r="E555" s="6"/>
      <c r="F555" s="6"/>
      <c r="G555" s="6"/>
      <c r="H555" s="6"/>
      <c r="I555" s="6"/>
      <c r="J555" s="6"/>
      <c r="K555" s="6"/>
      <c r="L555" s="6"/>
      <c r="M555" s="6"/>
      <c r="N555" s="6"/>
      <c r="O555" s="6"/>
      <c r="P555" s="6"/>
      <c r="Q555" s="6"/>
      <c r="R555" s="6"/>
      <c r="S555" s="6"/>
      <c r="T555" s="6"/>
    </row>
    <row r="556" spans="2:20" ht="16.5">
      <c r="B556" s="6"/>
      <c r="C556" s="6"/>
      <c r="D556" s="6"/>
      <c r="E556" s="6"/>
      <c r="F556" s="6"/>
      <c r="G556" s="6"/>
      <c r="H556" s="6"/>
      <c r="I556" s="6"/>
      <c r="J556" s="6"/>
      <c r="K556" s="6"/>
      <c r="L556" s="6"/>
      <c r="M556" s="6"/>
      <c r="N556" s="6"/>
      <c r="O556" s="6"/>
      <c r="P556" s="6"/>
      <c r="Q556" s="6"/>
      <c r="R556" s="6"/>
      <c r="S556" s="6"/>
      <c r="T556" s="6"/>
    </row>
    <row r="557" spans="2:20" ht="16.5">
      <c r="B557" s="6"/>
      <c r="C557" s="6"/>
      <c r="D557" s="6"/>
      <c r="E557" s="6"/>
      <c r="F557" s="6"/>
      <c r="G557" s="6"/>
      <c r="H557" s="6"/>
      <c r="I557" s="6"/>
      <c r="J557" s="6"/>
      <c r="K557" s="6"/>
      <c r="L557" s="6"/>
      <c r="M557" s="6"/>
      <c r="N557" s="6"/>
      <c r="O557" s="6"/>
      <c r="P557" s="6"/>
      <c r="Q557" s="6"/>
      <c r="R557" s="6"/>
      <c r="S557" s="6"/>
      <c r="T557" s="6"/>
    </row>
    <row r="558" spans="2:20" ht="16.5">
      <c r="B558" s="6"/>
      <c r="C558" s="6"/>
      <c r="D558" s="6"/>
      <c r="E558" s="6"/>
      <c r="F558" s="6"/>
      <c r="G558" s="6"/>
      <c r="H558" s="6"/>
      <c r="I558" s="6"/>
      <c r="J558" s="6"/>
      <c r="K558" s="6"/>
      <c r="L558" s="6"/>
      <c r="M558" s="6"/>
      <c r="N558" s="6"/>
      <c r="O558" s="6"/>
      <c r="P558" s="6"/>
      <c r="Q558" s="6"/>
      <c r="R558" s="6"/>
      <c r="S558" s="6"/>
      <c r="T558" s="6"/>
    </row>
    <row r="559" spans="2:20" ht="16.5">
      <c r="B559" s="6"/>
      <c r="C559" s="6"/>
      <c r="D559" s="6"/>
      <c r="E559" s="6"/>
      <c r="F559" s="6"/>
      <c r="G559" s="6"/>
      <c r="H559" s="6"/>
      <c r="I559" s="6"/>
      <c r="J559" s="6"/>
      <c r="K559" s="6"/>
      <c r="L559" s="6"/>
      <c r="M559" s="6"/>
      <c r="N559" s="6"/>
      <c r="O559" s="6"/>
      <c r="P559" s="6"/>
      <c r="Q559" s="6"/>
      <c r="R559" s="6"/>
      <c r="S559" s="6"/>
      <c r="T559" s="6"/>
    </row>
    <row r="560" spans="2:20" ht="16.5">
      <c r="B560" s="6"/>
      <c r="C560" s="6"/>
      <c r="D560" s="6"/>
      <c r="E560" s="6"/>
      <c r="F560" s="6"/>
      <c r="G560" s="6"/>
      <c r="H560" s="6"/>
      <c r="I560" s="6"/>
      <c r="J560" s="6"/>
      <c r="K560" s="6"/>
      <c r="L560" s="6"/>
      <c r="M560" s="6"/>
      <c r="N560" s="6"/>
      <c r="O560" s="6"/>
      <c r="P560" s="6"/>
      <c r="Q560" s="6"/>
      <c r="R560" s="6"/>
      <c r="S560" s="6"/>
      <c r="T560" s="6"/>
    </row>
    <row r="561" spans="2:20" ht="16.5">
      <c r="B561" s="6"/>
      <c r="C561" s="6"/>
      <c r="D561" s="6"/>
      <c r="E561" s="6"/>
      <c r="F561" s="6"/>
      <c r="G561" s="6"/>
      <c r="H561" s="6"/>
      <c r="I561" s="6"/>
      <c r="J561" s="6"/>
      <c r="K561" s="6"/>
      <c r="L561" s="6"/>
      <c r="M561" s="6"/>
      <c r="N561" s="6"/>
      <c r="O561" s="6"/>
      <c r="P561" s="6"/>
      <c r="Q561" s="6"/>
      <c r="R561" s="6"/>
      <c r="S561" s="6"/>
      <c r="T561" s="6"/>
    </row>
    <row r="562" spans="2:20" ht="16.5">
      <c r="B562" s="6"/>
      <c r="C562" s="6"/>
      <c r="D562" s="6"/>
      <c r="E562" s="6"/>
      <c r="F562" s="6"/>
      <c r="G562" s="6"/>
      <c r="H562" s="6"/>
      <c r="I562" s="6"/>
      <c r="J562" s="6"/>
      <c r="K562" s="6"/>
      <c r="L562" s="6"/>
      <c r="M562" s="6"/>
      <c r="N562" s="6"/>
      <c r="O562" s="6"/>
      <c r="P562" s="6"/>
      <c r="Q562" s="6"/>
      <c r="R562" s="6"/>
      <c r="S562" s="6"/>
      <c r="T562" s="6"/>
    </row>
    <row r="563" spans="2:20" ht="16.5">
      <c r="B563" s="6"/>
      <c r="C563" s="6"/>
      <c r="D563" s="6"/>
      <c r="E563" s="6"/>
      <c r="F563" s="6"/>
      <c r="G563" s="6"/>
      <c r="H563" s="6"/>
      <c r="I563" s="6"/>
      <c r="J563" s="6"/>
      <c r="K563" s="6"/>
      <c r="L563" s="6"/>
      <c r="M563" s="6"/>
      <c r="N563" s="6"/>
      <c r="O563" s="6"/>
      <c r="P563" s="6"/>
      <c r="Q563" s="6"/>
      <c r="R563" s="6"/>
      <c r="S563" s="6"/>
      <c r="T563" s="6"/>
    </row>
    <row r="564" spans="2:20" ht="16.5">
      <c r="B564" s="6"/>
      <c r="C564" s="6"/>
      <c r="D564" s="6"/>
      <c r="E564" s="6"/>
      <c r="F564" s="6"/>
      <c r="G564" s="6"/>
      <c r="H564" s="6"/>
      <c r="I564" s="6"/>
      <c r="J564" s="6"/>
      <c r="K564" s="6"/>
      <c r="L564" s="6"/>
      <c r="M564" s="6"/>
      <c r="N564" s="6"/>
      <c r="O564" s="6"/>
      <c r="P564" s="6"/>
      <c r="Q564" s="6"/>
      <c r="R564" s="6"/>
      <c r="S564" s="6"/>
      <c r="T564" s="6"/>
    </row>
    <row r="565" spans="2:20" ht="16.5">
      <c r="B565" s="6"/>
      <c r="C565" s="6"/>
      <c r="D565" s="6"/>
      <c r="E565" s="6"/>
      <c r="F565" s="6"/>
      <c r="G565" s="6"/>
      <c r="H565" s="6"/>
      <c r="I565" s="6"/>
      <c r="J565" s="6"/>
      <c r="K565" s="6"/>
      <c r="L565" s="6"/>
      <c r="M565" s="6"/>
      <c r="N565" s="6"/>
      <c r="O565" s="6"/>
      <c r="P565" s="6"/>
      <c r="Q565" s="6"/>
      <c r="R565" s="6"/>
      <c r="S565" s="6"/>
      <c r="T565" s="6"/>
    </row>
    <row r="566" spans="2:20" ht="16.5">
      <c r="B566" s="6"/>
      <c r="C566" s="6"/>
      <c r="D566" s="6"/>
      <c r="E566" s="6"/>
      <c r="F566" s="6"/>
      <c r="G566" s="6"/>
      <c r="H566" s="6"/>
      <c r="I566" s="6"/>
      <c r="J566" s="6"/>
      <c r="K566" s="6"/>
      <c r="L566" s="6"/>
      <c r="M566" s="6"/>
      <c r="N566" s="6"/>
      <c r="O566" s="6"/>
      <c r="P566" s="6"/>
      <c r="Q566" s="6"/>
      <c r="R566" s="6"/>
      <c r="S566" s="6"/>
      <c r="T566" s="6"/>
    </row>
    <row r="567" spans="2:20" ht="16.5">
      <c r="B567" s="6"/>
      <c r="C567" s="6"/>
      <c r="D567" s="6"/>
      <c r="E567" s="6"/>
      <c r="F567" s="6"/>
      <c r="G567" s="6"/>
      <c r="H567" s="6"/>
      <c r="I567" s="6"/>
      <c r="J567" s="6"/>
      <c r="K567" s="6"/>
      <c r="L567" s="6"/>
      <c r="M567" s="6"/>
      <c r="N567" s="6"/>
      <c r="O567" s="6"/>
      <c r="P567" s="6"/>
      <c r="Q567" s="6"/>
      <c r="R567" s="6"/>
      <c r="S567" s="6"/>
      <c r="T567" s="6"/>
    </row>
    <row r="568" spans="2:20" ht="16.5">
      <c r="B568" s="6"/>
      <c r="C568" s="6"/>
      <c r="D568" s="6"/>
      <c r="E568" s="6"/>
      <c r="F568" s="6"/>
      <c r="G568" s="6"/>
      <c r="H568" s="6"/>
      <c r="I568" s="6"/>
      <c r="J568" s="6"/>
      <c r="K568" s="6"/>
      <c r="L568" s="6"/>
      <c r="M568" s="6"/>
      <c r="N568" s="6"/>
      <c r="O568" s="6"/>
      <c r="P568" s="6"/>
      <c r="Q568" s="6"/>
      <c r="R568" s="6"/>
      <c r="S568" s="6"/>
      <c r="T568" s="6"/>
    </row>
    <row r="569" spans="2:20" ht="16.5">
      <c r="B569" s="6"/>
      <c r="C569" s="6"/>
      <c r="D569" s="6"/>
      <c r="E569" s="6"/>
      <c r="F569" s="6"/>
      <c r="G569" s="6"/>
      <c r="H569" s="6"/>
      <c r="I569" s="6"/>
      <c r="J569" s="6"/>
      <c r="K569" s="6"/>
      <c r="L569" s="6"/>
      <c r="M569" s="6"/>
      <c r="N569" s="6"/>
      <c r="O569" s="6"/>
      <c r="P569" s="6"/>
      <c r="Q569" s="6"/>
      <c r="R569" s="6"/>
      <c r="S569" s="6"/>
      <c r="T569" s="6"/>
    </row>
    <row r="570" spans="2:20" ht="16.5">
      <c r="B570" s="6"/>
      <c r="C570" s="6"/>
      <c r="D570" s="6"/>
      <c r="E570" s="6"/>
      <c r="F570" s="6"/>
      <c r="G570" s="6"/>
      <c r="H570" s="6"/>
      <c r="I570" s="6"/>
      <c r="J570" s="6"/>
      <c r="K570" s="6"/>
      <c r="L570" s="6"/>
      <c r="M570" s="6"/>
      <c r="N570" s="6"/>
      <c r="O570" s="6"/>
      <c r="P570" s="6"/>
      <c r="Q570" s="6"/>
      <c r="R570" s="6"/>
      <c r="S570" s="6"/>
      <c r="T570" s="6"/>
    </row>
    <row r="571" spans="2:20" ht="16.5">
      <c r="B571" s="6"/>
      <c r="C571" s="6"/>
      <c r="D571" s="6"/>
      <c r="E571" s="6"/>
      <c r="F571" s="6"/>
      <c r="G571" s="6"/>
      <c r="H571" s="6"/>
      <c r="I571" s="6"/>
      <c r="J571" s="6"/>
      <c r="K571" s="6"/>
      <c r="L571" s="6"/>
      <c r="M571" s="6"/>
      <c r="N571" s="6"/>
      <c r="O571" s="6"/>
      <c r="P571" s="6"/>
      <c r="Q571" s="6"/>
      <c r="R571" s="6"/>
      <c r="S571" s="6"/>
      <c r="T571" s="6"/>
    </row>
    <row r="572" spans="2:20" ht="16.5">
      <c r="B572" s="6"/>
      <c r="C572" s="6"/>
      <c r="D572" s="6"/>
      <c r="E572" s="6"/>
      <c r="F572" s="6"/>
      <c r="G572" s="6"/>
      <c r="H572" s="6"/>
      <c r="I572" s="6"/>
      <c r="J572" s="6"/>
      <c r="K572" s="6"/>
      <c r="L572" s="6"/>
      <c r="M572" s="6"/>
      <c r="N572" s="6"/>
      <c r="O572" s="6"/>
      <c r="P572" s="6"/>
      <c r="Q572" s="6"/>
      <c r="R572" s="6"/>
      <c r="S572" s="6"/>
      <c r="T572" s="6"/>
    </row>
    <row r="573" spans="2:20" ht="16.5">
      <c r="B573" s="6"/>
      <c r="C573" s="6"/>
      <c r="D573" s="6"/>
      <c r="E573" s="6"/>
      <c r="F573" s="6"/>
      <c r="G573" s="6"/>
      <c r="H573" s="6"/>
      <c r="I573" s="6"/>
      <c r="J573" s="6"/>
      <c r="K573" s="6"/>
      <c r="L573" s="6"/>
      <c r="M573" s="6"/>
      <c r="N573" s="6"/>
      <c r="O573" s="6"/>
      <c r="P573" s="6"/>
      <c r="Q573" s="6"/>
      <c r="R573" s="6"/>
      <c r="S573" s="6"/>
      <c r="T573" s="6"/>
    </row>
    <row r="574" spans="2:20" ht="16.5">
      <c r="B574" s="6"/>
      <c r="C574" s="6"/>
      <c r="D574" s="6"/>
      <c r="E574" s="6"/>
      <c r="F574" s="6"/>
      <c r="G574" s="6"/>
      <c r="H574" s="6"/>
      <c r="I574" s="6"/>
      <c r="J574" s="6"/>
      <c r="K574" s="6"/>
      <c r="L574" s="6"/>
      <c r="M574" s="6"/>
      <c r="N574" s="6"/>
      <c r="O574" s="6"/>
      <c r="P574" s="6"/>
      <c r="Q574" s="6"/>
      <c r="R574" s="6"/>
      <c r="S574" s="6"/>
      <c r="T574" s="6"/>
    </row>
    <row r="575" spans="2:20" ht="16.5">
      <c r="B575" s="6"/>
      <c r="C575" s="6"/>
      <c r="D575" s="6"/>
      <c r="E575" s="6"/>
      <c r="F575" s="6"/>
      <c r="G575" s="6"/>
      <c r="H575" s="6"/>
      <c r="I575" s="6"/>
      <c r="J575" s="6"/>
      <c r="K575" s="6"/>
      <c r="L575" s="6"/>
      <c r="M575" s="6"/>
      <c r="N575" s="6"/>
      <c r="O575" s="6"/>
      <c r="P575" s="6"/>
      <c r="Q575" s="6"/>
      <c r="R575" s="6"/>
      <c r="S575" s="6"/>
      <c r="T575" s="6"/>
    </row>
    <row r="576" spans="2:20" ht="16.5">
      <c r="B576" s="6"/>
      <c r="C576" s="6"/>
      <c r="D576" s="6"/>
      <c r="E576" s="6"/>
      <c r="F576" s="6"/>
      <c r="G576" s="6"/>
      <c r="H576" s="6"/>
      <c r="I576" s="6"/>
      <c r="J576" s="6"/>
      <c r="K576" s="6"/>
      <c r="L576" s="6"/>
      <c r="M576" s="6"/>
      <c r="N576" s="6"/>
      <c r="O576" s="6"/>
      <c r="P576" s="6"/>
      <c r="Q576" s="6"/>
      <c r="R576" s="6"/>
      <c r="S576" s="6"/>
      <c r="T576" s="6"/>
    </row>
    <row r="577" spans="2:20" ht="16.5">
      <c r="B577" s="6"/>
      <c r="C577" s="6"/>
      <c r="D577" s="6"/>
      <c r="E577" s="6"/>
      <c r="F577" s="6"/>
      <c r="G577" s="6"/>
      <c r="H577" s="6"/>
      <c r="I577" s="6"/>
      <c r="J577" s="6"/>
      <c r="K577" s="6"/>
      <c r="L577" s="6"/>
      <c r="M577" s="6"/>
      <c r="N577" s="6"/>
      <c r="O577" s="6"/>
      <c r="P577" s="6"/>
      <c r="Q577" s="6"/>
      <c r="R577" s="6"/>
      <c r="S577" s="6"/>
      <c r="T577" s="6"/>
    </row>
    <row r="578" spans="2:20" ht="16.5">
      <c r="B578" s="6"/>
      <c r="C578" s="6"/>
      <c r="D578" s="6"/>
      <c r="E578" s="6"/>
      <c r="F578" s="6"/>
      <c r="G578" s="6"/>
      <c r="H578" s="6"/>
      <c r="I578" s="6"/>
      <c r="J578" s="6"/>
      <c r="K578" s="6"/>
      <c r="L578" s="6"/>
      <c r="M578" s="6"/>
      <c r="N578" s="6"/>
      <c r="O578" s="6"/>
      <c r="P578" s="6"/>
      <c r="Q578" s="6"/>
      <c r="R578" s="6"/>
      <c r="S578" s="6"/>
      <c r="T578" s="6"/>
    </row>
    <row r="579" spans="2:20" ht="16.5">
      <c r="B579" s="6"/>
      <c r="C579" s="6"/>
      <c r="D579" s="6"/>
      <c r="E579" s="6"/>
      <c r="F579" s="6"/>
      <c r="G579" s="6"/>
      <c r="H579" s="6"/>
      <c r="I579" s="6"/>
      <c r="J579" s="6"/>
      <c r="K579" s="6"/>
      <c r="L579" s="6"/>
      <c r="M579" s="6"/>
      <c r="N579" s="6"/>
      <c r="O579" s="6"/>
      <c r="P579" s="6"/>
      <c r="Q579" s="6"/>
      <c r="R579" s="6"/>
      <c r="S579" s="6"/>
      <c r="T579" s="6"/>
    </row>
    <row r="580" spans="2:20" ht="16.5">
      <c r="B580" s="6"/>
      <c r="C580" s="6"/>
      <c r="D580" s="6"/>
      <c r="E580" s="6"/>
      <c r="F580" s="6"/>
      <c r="G580" s="6"/>
      <c r="H580" s="6"/>
      <c r="I580" s="6"/>
      <c r="J580" s="6"/>
      <c r="K580" s="6"/>
      <c r="L580" s="6"/>
      <c r="M580" s="6"/>
      <c r="N580" s="6"/>
      <c r="O580" s="6"/>
      <c r="P580" s="6"/>
      <c r="Q580" s="6"/>
      <c r="R580" s="6"/>
      <c r="S580" s="6"/>
      <c r="T580" s="6"/>
    </row>
    <row r="581" spans="2:20" ht="16.5">
      <c r="B581" s="6"/>
      <c r="C581" s="6"/>
      <c r="D581" s="6"/>
      <c r="E581" s="6"/>
      <c r="F581" s="6"/>
      <c r="G581" s="6"/>
      <c r="H581" s="6"/>
      <c r="I581" s="6"/>
      <c r="J581" s="6"/>
      <c r="K581" s="6"/>
      <c r="L581" s="6"/>
      <c r="M581" s="6"/>
      <c r="N581" s="6"/>
      <c r="O581" s="6"/>
      <c r="P581" s="6"/>
      <c r="Q581" s="6"/>
      <c r="R581" s="6"/>
      <c r="S581" s="6"/>
      <c r="T581" s="6"/>
    </row>
    <row r="582" spans="2:20" ht="16.5">
      <c r="B582" s="6"/>
      <c r="C582" s="6"/>
      <c r="D582" s="6"/>
      <c r="E582" s="6"/>
      <c r="F582" s="6"/>
      <c r="G582" s="6"/>
      <c r="H582" s="6"/>
      <c r="I582" s="6"/>
      <c r="J582" s="6"/>
      <c r="K582" s="6"/>
      <c r="L582" s="6"/>
      <c r="M582" s="6"/>
      <c r="N582" s="6"/>
      <c r="O582" s="6"/>
      <c r="P582" s="6"/>
      <c r="Q582" s="6"/>
      <c r="R582" s="6"/>
      <c r="S582" s="6"/>
      <c r="T582" s="6"/>
    </row>
    <row r="583" spans="2:20" ht="16.5">
      <c r="B583" s="6"/>
      <c r="C583" s="6"/>
      <c r="D583" s="6"/>
      <c r="E583" s="6"/>
      <c r="F583" s="6"/>
      <c r="G583" s="6"/>
      <c r="H583" s="6"/>
      <c r="I583" s="6"/>
      <c r="J583" s="6"/>
      <c r="K583" s="6"/>
      <c r="L583" s="6"/>
      <c r="M583" s="6"/>
      <c r="N583" s="6"/>
      <c r="O583" s="6"/>
      <c r="P583" s="6"/>
      <c r="Q583" s="6"/>
      <c r="R583" s="6"/>
      <c r="S583" s="6"/>
      <c r="T583" s="6"/>
    </row>
    <row r="584" spans="2:20" ht="16.5">
      <c r="B584" s="6"/>
      <c r="C584" s="6"/>
      <c r="D584" s="6"/>
      <c r="E584" s="6"/>
      <c r="F584" s="6"/>
      <c r="G584" s="6"/>
      <c r="H584" s="6"/>
      <c r="I584" s="6"/>
      <c r="J584" s="6"/>
      <c r="K584" s="6"/>
      <c r="L584" s="6"/>
      <c r="M584" s="6"/>
      <c r="N584" s="6"/>
      <c r="O584" s="6"/>
      <c r="P584" s="6"/>
      <c r="Q584" s="6"/>
      <c r="R584" s="6"/>
      <c r="S584" s="6"/>
      <c r="T584" s="6"/>
    </row>
    <row r="585" spans="2:20" ht="16.5">
      <c r="B585" s="6"/>
      <c r="C585" s="6"/>
      <c r="D585" s="6"/>
      <c r="E585" s="6"/>
      <c r="F585" s="6"/>
      <c r="G585" s="6"/>
      <c r="H585" s="6"/>
      <c r="I585" s="6"/>
      <c r="J585" s="6"/>
      <c r="K585" s="6"/>
      <c r="L585" s="6"/>
      <c r="M585" s="6"/>
      <c r="N585" s="6"/>
      <c r="O585" s="6"/>
      <c r="P585" s="6"/>
      <c r="Q585" s="6"/>
      <c r="R585" s="6"/>
      <c r="S585" s="6"/>
      <c r="T585" s="6"/>
    </row>
    <row r="586" spans="2:20" ht="16.5">
      <c r="B586" s="6"/>
      <c r="C586" s="6"/>
      <c r="D586" s="6"/>
      <c r="E586" s="6"/>
      <c r="F586" s="6"/>
      <c r="G586" s="6"/>
      <c r="H586" s="6"/>
      <c r="I586" s="6"/>
      <c r="J586" s="6"/>
      <c r="K586" s="6"/>
      <c r="L586" s="6"/>
      <c r="M586" s="6"/>
      <c r="N586" s="6"/>
      <c r="O586" s="6"/>
      <c r="P586" s="6"/>
      <c r="Q586" s="6"/>
      <c r="R586" s="6"/>
      <c r="S586" s="6"/>
      <c r="T586" s="6"/>
    </row>
    <row r="587" spans="2:20" ht="16.5">
      <c r="B587" s="6"/>
      <c r="C587" s="6"/>
      <c r="D587" s="6"/>
      <c r="E587" s="6"/>
      <c r="F587" s="6"/>
      <c r="G587" s="6"/>
      <c r="H587" s="6"/>
      <c r="I587" s="6"/>
      <c r="J587" s="6"/>
      <c r="K587" s="6"/>
      <c r="L587" s="6"/>
      <c r="M587" s="6"/>
      <c r="N587" s="6"/>
      <c r="O587" s="6"/>
      <c r="P587" s="6"/>
      <c r="Q587" s="6"/>
      <c r="R587" s="6"/>
      <c r="S587" s="6"/>
      <c r="T587" s="6"/>
    </row>
    <row r="588" spans="2:20" ht="16.5">
      <c r="B588" s="6"/>
      <c r="C588" s="6"/>
      <c r="D588" s="6"/>
      <c r="E588" s="6"/>
      <c r="F588" s="6"/>
      <c r="G588" s="6"/>
      <c r="H588" s="6"/>
      <c r="I588" s="6"/>
      <c r="J588" s="6"/>
      <c r="K588" s="6"/>
      <c r="L588" s="6"/>
      <c r="M588" s="6"/>
      <c r="N588" s="6"/>
      <c r="O588" s="6"/>
      <c r="P588" s="6"/>
      <c r="Q588" s="6"/>
      <c r="R588" s="6"/>
      <c r="S588" s="6"/>
      <c r="T588" s="6"/>
    </row>
    <row r="589" spans="2:20" ht="16.5">
      <c r="B589" s="6"/>
      <c r="C589" s="6"/>
      <c r="D589" s="6"/>
      <c r="E589" s="6"/>
      <c r="F589" s="6"/>
      <c r="G589" s="6"/>
      <c r="H589" s="6"/>
      <c r="I589" s="6"/>
      <c r="J589" s="6"/>
      <c r="K589" s="6"/>
      <c r="L589" s="6"/>
      <c r="M589" s="6"/>
      <c r="N589" s="6"/>
      <c r="O589" s="6"/>
      <c r="P589" s="6"/>
      <c r="Q589" s="6"/>
      <c r="R589" s="6"/>
      <c r="S589" s="6"/>
      <c r="T589" s="6"/>
    </row>
    <row r="590" spans="2:20" ht="16.5">
      <c r="B590" s="6"/>
      <c r="C590" s="6"/>
      <c r="D590" s="6"/>
      <c r="E590" s="6"/>
      <c r="F590" s="6"/>
      <c r="G590" s="6"/>
      <c r="H590" s="6"/>
      <c r="I590" s="6"/>
      <c r="J590" s="6"/>
      <c r="K590" s="6"/>
      <c r="L590" s="6"/>
      <c r="M590" s="6"/>
      <c r="N590" s="6"/>
      <c r="O590" s="6"/>
      <c r="P590" s="6"/>
      <c r="Q590" s="6"/>
      <c r="R590" s="6"/>
      <c r="S590" s="6"/>
      <c r="T590" s="6"/>
    </row>
    <row r="591" spans="2:20" ht="16.5">
      <c r="B591" s="6"/>
      <c r="C591" s="6"/>
      <c r="D591" s="6"/>
      <c r="E591" s="6"/>
      <c r="F591" s="6"/>
      <c r="G591" s="6"/>
      <c r="H591" s="6"/>
      <c r="I591" s="6"/>
      <c r="J591" s="6"/>
      <c r="K591" s="6"/>
      <c r="L591" s="6"/>
      <c r="M591" s="6"/>
      <c r="N591" s="6"/>
      <c r="O591" s="6"/>
      <c r="P591" s="6"/>
      <c r="Q591" s="6"/>
      <c r="R591" s="6"/>
      <c r="S591" s="6"/>
      <c r="T591" s="6"/>
    </row>
    <row r="592" spans="2:20" ht="16.5">
      <c r="B592" s="6"/>
      <c r="C592" s="6"/>
      <c r="D592" s="6"/>
      <c r="E592" s="6"/>
      <c r="F592" s="6"/>
      <c r="G592" s="6"/>
      <c r="H592" s="6"/>
      <c r="I592" s="6"/>
      <c r="J592" s="6"/>
      <c r="K592" s="6"/>
      <c r="L592" s="6"/>
      <c r="M592" s="6"/>
      <c r="N592" s="6"/>
      <c r="O592" s="6"/>
      <c r="P592" s="6"/>
      <c r="Q592" s="6"/>
      <c r="R592" s="6"/>
      <c r="S592" s="6"/>
      <c r="T592" s="6"/>
    </row>
    <row r="593" spans="2:20" ht="16.5">
      <c r="B593" s="6"/>
      <c r="C593" s="6"/>
      <c r="D593" s="6"/>
      <c r="E593" s="6"/>
      <c r="F593" s="6"/>
      <c r="G593" s="6"/>
      <c r="H593" s="6"/>
      <c r="I593" s="6"/>
      <c r="J593" s="6"/>
      <c r="K593" s="6"/>
      <c r="L593" s="6"/>
      <c r="M593" s="6"/>
      <c r="N593" s="6"/>
      <c r="O593" s="6"/>
      <c r="P593" s="6"/>
      <c r="Q593" s="6"/>
      <c r="R593" s="6"/>
      <c r="S593" s="6"/>
      <c r="T593" s="6"/>
    </row>
    <row r="594" spans="2:20" ht="16.5">
      <c r="B594" s="6"/>
      <c r="C594" s="6"/>
      <c r="D594" s="6"/>
      <c r="E594" s="6"/>
      <c r="F594" s="6"/>
      <c r="G594" s="6"/>
      <c r="H594" s="6"/>
      <c r="I594" s="6"/>
      <c r="J594" s="6"/>
      <c r="K594" s="6"/>
      <c r="L594" s="6"/>
      <c r="M594" s="6"/>
      <c r="N594" s="6"/>
      <c r="O594" s="6"/>
      <c r="P594" s="6"/>
      <c r="Q594" s="6"/>
      <c r="R594" s="6"/>
      <c r="S594" s="6"/>
      <c r="T594" s="6"/>
    </row>
    <row r="595" spans="2:20" ht="16.5">
      <c r="B595" s="6"/>
      <c r="C595" s="6"/>
      <c r="D595" s="6"/>
      <c r="E595" s="6"/>
      <c r="F595" s="6"/>
      <c r="G595" s="6"/>
      <c r="H595" s="6"/>
      <c r="I595" s="6"/>
      <c r="J595" s="6"/>
      <c r="K595" s="6"/>
      <c r="L595" s="6"/>
      <c r="M595" s="6"/>
      <c r="N595" s="6"/>
      <c r="O595" s="6"/>
      <c r="P595" s="6"/>
      <c r="Q595" s="6"/>
      <c r="R595" s="6"/>
      <c r="S595" s="6"/>
      <c r="T595" s="6"/>
    </row>
    <row r="596" spans="2:20" ht="16.5">
      <c r="B596" s="6"/>
      <c r="C596" s="6"/>
      <c r="D596" s="6"/>
      <c r="E596" s="6"/>
      <c r="F596" s="6"/>
      <c r="G596" s="6"/>
      <c r="H596" s="6"/>
      <c r="I596" s="6"/>
      <c r="J596" s="6"/>
      <c r="K596" s="6"/>
      <c r="L596" s="6"/>
      <c r="M596" s="6"/>
      <c r="N596" s="6"/>
      <c r="O596" s="6"/>
      <c r="P596" s="6"/>
      <c r="Q596" s="6"/>
      <c r="R596" s="6"/>
      <c r="S596" s="6"/>
      <c r="T596" s="6"/>
    </row>
    <row r="597" spans="2:20" ht="16.5">
      <c r="B597" s="6"/>
      <c r="C597" s="6"/>
      <c r="D597" s="6"/>
      <c r="E597" s="6"/>
      <c r="F597" s="6"/>
      <c r="G597" s="6"/>
      <c r="H597" s="6"/>
      <c r="I597" s="6"/>
      <c r="J597" s="6"/>
      <c r="K597" s="6"/>
      <c r="L597" s="6"/>
      <c r="M597" s="6"/>
      <c r="N597" s="6"/>
      <c r="O597" s="6"/>
      <c r="P597" s="6"/>
      <c r="Q597" s="6"/>
      <c r="R597" s="6"/>
      <c r="S597" s="6"/>
      <c r="T597" s="6"/>
    </row>
    <row r="598" spans="2:20" ht="16.5">
      <c r="B598" s="6"/>
      <c r="C598" s="6"/>
      <c r="D598" s="6"/>
      <c r="E598" s="6"/>
      <c r="F598" s="6"/>
      <c r="G598" s="6"/>
      <c r="H598" s="6"/>
      <c r="I598" s="6"/>
      <c r="J598" s="6"/>
      <c r="K598" s="6"/>
      <c r="L598" s="6"/>
      <c r="M598" s="6"/>
      <c r="N598" s="6"/>
      <c r="O598" s="6"/>
      <c r="P598" s="6"/>
      <c r="Q598" s="6"/>
      <c r="R598" s="6"/>
      <c r="S598" s="6"/>
      <c r="T598" s="6"/>
    </row>
    <row r="599" spans="2:20" ht="16.5">
      <c r="B599" s="6"/>
      <c r="C599" s="6"/>
      <c r="D599" s="6"/>
      <c r="E599" s="6"/>
      <c r="F599" s="6"/>
      <c r="G599" s="6"/>
      <c r="H599" s="6"/>
      <c r="I599" s="6"/>
      <c r="J599" s="6"/>
      <c r="K599" s="6"/>
      <c r="L599" s="6"/>
      <c r="M599" s="6"/>
      <c r="N599" s="6"/>
      <c r="O599" s="6"/>
      <c r="P599" s="6"/>
      <c r="Q599" s="6"/>
      <c r="R599" s="6"/>
      <c r="S599" s="6"/>
      <c r="T599" s="6"/>
    </row>
    <row r="600" spans="2:20" ht="16.5">
      <c r="B600" s="6"/>
      <c r="C600" s="6"/>
      <c r="D600" s="6"/>
      <c r="E600" s="6"/>
      <c r="F600" s="6"/>
      <c r="G600" s="6"/>
      <c r="H600" s="6"/>
      <c r="I600" s="6"/>
      <c r="J600" s="6"/>
      <c r="K600" s="6"/>
      <c r="L600" s="6"/>
      <c r="M600" s="6"/>
      <c r="N600" s="6"/>
      <c r="O600" s="6"/>
      <c r="P600" s="6"/>
      <c r="Q600" s="6"/>
      <c r="R600" s="6"/>
      <c r="S600" s="6"/>
      <c r="T600" s="6"/>
    </row>
    <row r="601" spans="2:20" ht="16.5">
      <c r="B601" s="6"/>
      <c r="C601" s="6"/>
      <c r="D601" s="6"/>
      <c r="E601" s="6"/>
      <c r="F601" s="6"/>
      <c r="G601" s="6"/>
      <c r="H601" s="6"/>
      <c r="I601" s="6"/>
      <c r="J601" s="6"/>
      <c r="K601" s="6"/>
      <c r="L601" s="6"/>
      <c r="M601" s="6"/>
      <c r="N601" s="6"/>
      <c r="O601" s="6"/>
      <c r="P601" s="6"/>
      <c r="Q601" s="6"/>
      <c r="R601" s="6"/>
      <c r="S601" s="6"/>
      <c r="T601" s="6"/>
    </row>
    <row r="602" spans="2:20" ht="16.5">
      <c r="B602" s="6"/>
      <c r="C602" s="6"/>
      <c r="D602" s="6"/>
      <c r="E602" s="6"/>
      <c r="F602" s="6"/>
      <c r="G602" s="6"/>
      <c r="H602" s="6"/>
      <c r="I602" s="6"/>
      <c r="J602" s="6"/>
      <c r="K602" s="6"/>
      <c r="L602" s="6"/>
      <c r="M602" s="6"/>
      <c r="N602" s="6"/>
      <c r="O602" s="6"/>
      <c r="P602" s="6"/>
      <c r="Q602" s="6"/>
      <c r="R602" s="6"/>
      <c r="S602" s="6"/>
      <c r="T602" s="6"/>
    </row>
    <row r="603" spans="2:20" ht="16.5">
      <c r="B603" s="6"/>
      <c r="C603" s="6"/>
      <c r="D603" s="6"/>
      <c r="E603" s="6"/>
      <c r="F603" s="6"/>
      <c r="G603" s="6"/>
      <c r="H603" s="6"/>
      <c r="I603" s="6"/>
      <c r="J603" s="6"/>
      <c r="K603" s="6"/>
      <c r="L603" s="6"/>
      <c r="M603" s="6"/>
      <c r="N603" s="6"/>
      <c r="O603" s="6"/>
      <c r="P603" s="6"/>
      <c r="Q603" s="6"/>
      <c r="R603" s="6"/>
      <c r="S603" s="6"/>
      <c r="T603" s="6"/>
    </row>
    <row r="604" spans="2:20" ht="16.5">
      <c r="B604" s="6"/>
      <c r="C604" s="6"/>
      <c r="D604" s="6"/>
      <c r="E604" s="6"/>
      <c r="F604" s="6"/>
      <c r="G604" s="6"/>
      <c r="H604" s="6"/>
      <c r="I604" s="6"/>
      <c r="J604" s="6"/>
      <c r="K604" s="6"/>
      <c r="L604" s="6"/>
      <c r="M604" s="6"/>
      <c r="N604" s="6"/>
      <c r="O604" s="6"/>
      <c r="P604" s="6"/>
      <c r="Q604" s="6"/>
      <c r="R604" s="6"/>
      <c r="S604" s="6"/>
      <c r="T604" s="6"/>
    </row>
    <row r="605" spans="2:20" ht="16.5">
      <c r="B605" s="6"/>
      <c r="C605" s="6"/>
      <c r="D605" s="6"/>
      <c r="E605" s="6"/>
      <c r="F605" s="6"/>
      <c r="G605" s="6"/>
      <c r="H605" s="6"/>
      <c r="I605" s="6"/>
      <c r="J605" s="6"/>
      <c r="K605" s="6"/>
      <c r="L605" s="6"/>
      <c r="M605" s="6"/>
      <c r="N605" s="6"/>
      <c r="O605" s="6"/>
      <c r="P605" s="6"/>
      <c r="Q605" s="6"/>
      <c r="R605" s="6"/>
      <c r="S605" s="6"/>
      <c r="T605" s="6"/>
    </row>
    <row r="606" spans="2:20" ht="16.5">
      <c r="B606" s="6"/>
      <c r="C606" s="6"/>
      <c r="D606" s="6"/>
      <c r="E606" s="6"/>
      <c r="F606" s="6"/>
      <c r="G606" s="6"/>
      <c r="H606" s="6"/>
      <c r="I606" s="6"/>
      <c r="J606" s="6"/>
      <c r="K606" s="6"/>
      <c r="L606" s="6"/>
      <c r="M606" s="6"/>
      <c r="N606" s="6"/>
      <c r="O606" s="6"/>
      <c r="P606" s="6"/>
      <c r="Q606" s="6"/>
      <c r="R606" s="6"/>
      <c r="S606" s="6"/>
      <c r="T606" s="6"/>
    </row>
    <row r="607" spans="2:20" ht="16.5">
      <c r="B607" s="6"/>
      <c r="C607" s="6"/>
      <c r="D607" s="6"/>
      <c r="E607" s="6"/>
      <c r="F607" s="6"/>
      <c r="G607" s="6"/>
      <c r="H607" s="6"/>
      <c r="I607" s="6"/>
      <c r="J607" s="6"/>
      <c r="K607" s="6"/>
      <c r="L607" s="6"/>
      <c r="M607" s="6"/>
      <c r="N607" s="6"/>
      <c r="O607" s="6"/>
      <c r="P607" s="6"/>
      <c r="Q607" s="6"/>
      <c r="R607" s="6"/>
      <c r="S607" s="6"/>
      <c r="T607" s="6"/>
    </row>
    <row r="608" spans="2:20" ht="16.5">
      <c r="B608" s="6"/>
      <c r="C608" s="6"/>
      <c r="D608" s="6"/>
      <c r="E608" s="6"/>
      <c r="F608" s="6"/>
      <c r="G608" s="6"/>
      <c r="H608" s="6"/>
      <c r="I608" s="6"/>
      <c r="J608" s="6"/>
      <c r="K608" s="6"/>
      <c r="L608" s="6"/>
      <c r="M608" s="6"/>
      <c r="N608" s="6"/>
      <c r="O608" s="6"/>
      <c r="P608" s="6"/>
      <c r="Q608" s="6"/>
      <c r="R608" s="6"/>
      <c r="S608" s="6"/>
      <c r="T608" s="6"/>
    </row>
    <row r="609" spans="2:20" ht="16.5">
      <c r="B609" s="6"/>
      <c r="C609" s="6"/>
      <c r="D609" s="6"/>
      <c r="E609" s="6"/>
      <c r="F609" s="6"/>
      <c r="G609" s="6"/>
      <c r="H609" s="6"/>
      <c r="I609" s="6"/>
      <c r="J609" s="6"/>
      <c r="K609" s="6"/>
      <c r="L609" s="6"/>
      <c r="M609" s="6"/>
      <c r="N609" s="6"/>
      <c r="O609" s="6"/>
      <c r="P609" s="6"/>
      <c r="Q609" s="6"/>
      <c r="R609" s="6"/>
      <c r="S609" s="6"/>
      <c r="T609" s="6"/>
    </row>
    <row r="610" spans="2:20" ht="16.5">
      <c r="B610" s="6"/>
      <c r="C610" s="6"/>
      <c r="D610" s="6"/>
      <c r="E610" s="6"/>
      <c r="F610" s="6"/>
      <c r="G610" s="6"/>
      <c r="H610" s="6"/>
      <c r="I610" s="6"/>
      <c r="J610" s="6"/>
      <c r="K610" s="6"/>
      <c r="L610" s="6"/>
      <c r="M610" s="6"/>
      <c r="N610" s="6"/>
      <c r="O610" s="6"/>
      <c r="P610" s="6"/>
      <c r="Q610" s="6"/>
      <c r="R610" s="6"/>
      <c r="S610" s="6"/>
      <c r="T610" s="6"/>
    </row>
    <row r="611" spans="2:20" ht="16.5">
      <c r="B611" s="6"/>
      <c r="C611" s="6"/>
      <c r="D611" s="6"/>
      <c r="E611" s="6"/>
      <c r="F611" s="6"/>
      <c r="G611" s="6"/>
      <c r="H611" s="6"/>
      <c r="I611" s="6"/>
      <c r="J611" s="6"/>
      <c r="K611" s="6"/>
      <c r="L611" s="6"/>
      <c r="M611" s="6"/>
      <c r="N611" s="6"/>
      <c r="O611" s="6"/>
      <c r="P611" s="6"/>
      <c r="Q611" s="6"/>
      <c r="R611" s="6"/>
      <c r="S611" s="6"/>
      <c r="T611" s="6"/>
    </row>
    <row r="612" spans="2:20" ht="16.5">
      <c r="B612" s="6"/>
      <c r="C612" s="6"/>
      <c r="D612" s="6"/>
      <c r="E612" s="6"/>
      <c r="F612" s="6"/>
      <c r="G612" s="6"/>
      <c r="H612" s="6"/>
      <c r="I612" s="6"/>
      <c r="J612" s="6"/>
      <c r="K612" s="6"/>
      <c r="L612" s="6"/>
      <c r="M612" s="6"/>
      <c r="N612" s="6"/>
      <c r="O612" s="6"/>
      <c r="P612" s="6"/>
      <c r="Q612" s="6"/>
      <c r="R612" s="6"/>
      <c r="S612" s="6"/>
      <c r="T612" s="6"/>
    </row>
    <row r="613" spans="2:20" ht="16.5">
      <c r="B613" s="6"/>
      <c r="C613" s="6"/>
      <c r="D613" s="6"/>
      <c r="E613" s="6"/>
      <c r="F613" s="6"/>
      <c r="G613" s="6"/>
      <c r="H613" s="6"/>
      <c r="I613" s="6"/>
      <c r="J613" s="6"/>
      <c r="K613" s="6"/>
      <c r="L613" s="6"/>
      <c r="M613" s="6"/>
      <c r="N613" s="6"/>
      <c r="O613" s="6"/>
      <c r="P613" s="6"/>
      <c r="Q613" s="6"/>
      <c r="R613" s="6"/>
      <c r="S613" s="6"/>
      <c r="T613" s="6"/>
    </row>
    <row r="614" spans="2:20" ht="16.5">
      <c r="B614" s="6"/>
      <c r="C614" s="6"/>
      <c r="D614" s="6"/>
      <c r="E614" s="6"/>
      <c r="F614" s="6"/>
      <c r="G614" s="6"/>
      <c r="H614" s="6"/>
      <c r="I614" s="6"/>
      <c r="J614" s="6"/>
      <c r="K614" s="6"/>
      <c r="L614" s="6"/>
      <c r="M614" s="6"/>
      <c r="N614" s="6"/>
      <c r="O614" s="6"/>
      <c r="P614" s="6"/>
      <c r="Q614" s="6"/>
      <c r="R614" s="6"/>
      <c r="S614" s="6"/>
      <c r="T614" s="6"/>
    </row>
    <row r="615" spans="2:20" ht="16.5">
      <c r="B615" s="6"/>
      <c r="C615" s="6"/>
      <c r="D615" s="6"/>
      <c r="E615" s="6"/>
      <c r="F615" s="6"/>
      <c r="G615" s="6"/>
      <c r="H615" s="6"/>
      <c r="I615" s="6"/>
      <c r="J615" s="6"/>
      <c r="K615" s="6"/>
      <c r="L615" s="6"/>
      <c r="M615" s="6"/>
      <c r="N615" s="6"/>
      <c r="O615" s="6"/>
      <c r="P615" s="6"/>
      <c r="Q615" s="6"/>
      <c r="R615" s="6"/>
      <c r="S615" s="6"/>
      <c r="T615" s="6"/>
    </row>
    <row r="616" spans="2:20" ht="16.5">
      <c r="B616" s="6"/>
      <c r="C616" s="6"/>
      <c r="D616" s="6"/>
      <c r="E616" s="6"/>
      <c r="F616" s="6"/>
      <c r="G616" s="6"/>
      <c r="H616" s="6"/>
      <c r="I616" s="6"/>
      <c r="J616" s="6"/>
      <c r="K616" s="6"/>
      <c r="L616" s="6"/>
      <c r="M616" s="6"/>
      <c r="N616" s="6"/>
      <c r="O616" s="6"/>
      <c r="P616" s="6"/>
      <c r="Q616" s="6"/>
      <c r="R616" s="6"/>
      <c r="S616" s="6"/>
      <c r="T616" s="6"/>
    </row>
    <row r="617" spans="2:20" ht="16.5">
      <c r="B617" s="6"/>
      <c r="C617" s="6"/>
      <c r="D617" s="6"/>
      <c r="E617" s="6"/>
      <c r="F617" s="6"/>
      <c r="G617" s="6"/>
      <c r="H617" s="6"/>
      <c r="I617" s="6"/>
      <c r="J617" s="6"/>
      <c r="K617" s="6"/>
      <c r="L617" s="6"/>
      <c r="M617" s="6"/>
      <c r="N617" s="6"/>
      <c r="O617" s="6"/>
      <c r="P617" s="6"/>
      <c r="Q617" s="6"/>
      <c r="R617" s="6"/>
      <c r="S617" s="6"/>
      <c r="T617" s="6"/>
    </row>
    <row r="618" spans="2:20" ht="16.5">
      <c r="B618" s="6"/>
      <c r="C618" s="6"/>
      <c r="D618" s="6"/>
      <c r="E618" s="6"/>
      <c r="F618" s="6"/>
      <c r="G618" s="6"/>
      <c r="H618" s="6"/>
      <c r="I618" s="6"/>
      <c r="J618" s="6"/>
      <c r="K618" s="6"/>
      <c r="L618" s="6"/>
      <c r="M618" s="6"/>
      <c r="N618" s="6"/>
      <c r="O618" s="6"/>
      <c r="P618" s="6"/>
      <c r="Q618" s="6"/>
      <c r="R618" s="6"/>
      <c r="S618" s="6"/>
      <c r="T618" s="6"/>
    </row>
    <row r="619" spans="2:20" ht="16.5">
      <c r="B619" s="6"/>
      <c r="C619" s="6"/>
      <c r="D619" s="6"/>
      <c r="E619" s="6"/>
      <c r="F619" s="6"/>
      <c r="G619" s="6"/>
      <c r="H619" s="6"/>
      <c r="I619" s="6"/>
      <c r="J619" s="6"/>
      <c r="K619" s="6"/>
      <c r="L619" s="6"/>
      <c r="M619" s="6"/>
      <c r="N619" s="6"/>
      <c r="O619" s="6"/>
      <c r="P619" s="6"/>
      <c r="Q619" s="6"/>
      <c r="R619" s="6"/>
      <c r="S619" s="6"/>
      <c r="T619" s="6"/>
    </row>
    <row r="620" spans="2:20" ht="16.5">
      <c r="B620" s="6"/>
      <c r="C620" s="6"/>
      <c r="D620" s="6"/>
      <c r="E620" s="6"/>
      <c r="F620" s="6"/>
      <c r="G620" s="6"/>
      <c r="H620" s="6"/>
      <c r="I620" s="6"/>
      <c r="J620" s="6"/>
      <c r="K620" s="6"/>
      <c r="L620" s="6"/>
      <c r="M620" s="6"/>
      <c r="N620" s="6"/>
      <c r="O620" s="6"/>
      <c r="P620" s="6"/>
      <c r="Q620" s="6"/>
      <c r="R620" s="6"/>
      <c r="S620" s="6"/>
      <c r="T620" s="6"/>
    </row>
    <row r="621" spans="2:20" ht="16.5">
      <c r="B621" s="6"/>
      <c r="C621" s="6"/>
      <c r="D621" s="6"/>
      <c r="E621" s="6"/>
      <c r="F621" s="6"/>
      <c r="G621" s="6"/>
      <c r="H621" s="6"/>
      <c r="I621" s="6"/>
      <c r="J621" s="6"/>
      <c r="K621" s="6"/>
      <c r="L621" s="6"/>
      <c r="M621" s="6"/>
      <c r="N621" s="6"/>
      <c r="O621" s="6"/>
      <c r="P621" s="6"/>
      <c r="Q621" s="6"/>
      <c r="R621" s="6"/>
      <c r="S621" s="6"/>
      <c r="T621" s="6"/>
    </row>
    <row r="622" spans="2:20" ht="16.5">
      <c r="B622" s="6"/>
      <c r="C622" s="6"/>
      <c r="D622" s="6"/>
      <c r="E622" s="6"/>
      <c r="F622" s="6"/>
      <c r="G622" s="6"/>
      <c r="H622" s="6"/>
      <c r="I622" s="6"/>
      <c r="J622" s="6"/>
      <c r="K622" s="6"/>
      <c r="L622" s="6"/>
      <c r="M622" s="6"/>
      <c r="N622" s="6"/>
      <c r="O622" s="6"/>
      <c r="P622" s="6"/>
      <c r="Q622" s="6"/>
      <c r="R622" s="6"/>
      <c r="S622" s="6"/>
      <c r="T622" s="6"/>
    </row>
    <row r="623" spans="2:20" ht="16.5">
      <c r="B623" s="6"/>
      <c r="C623" s="6"/>
      <c r="D623" s="6"/>
      <c r="E623" s="6"/>
      <c r="F623" s="6"/>
      <c r="G623" s="6"/>
      <c r="H623" s="6"/>
      <c r="I623" s="6"/>
      <c r="J623" s="6"/>
      <c r="K623" s="6"/>
      <c r="L623" s="6"/>
      <c r="M623" s="6"/>
      <c r="N623" s="6"/>
      <c r="O623" s="6"/>
      <c r="P623" s="6"/>
      <c r="Q623" s="6"/>
      <c r="R623" s="6"/>
      <c r="S623" s="6"/>
      <c r="T623" s="6"/>
    </row>
    <row r="624" spans="2:20" ht="16.5">
      <c r="B624" s="6"/>
      <c r="C624" s="6"/>
      <c r="D624" s="6"/>
      <c r="E624" s="6"/>
      <c r="F624" s="6"/>
      <c r="G624" s="6"/>
      <c r="H624" s="6"/>
      <c r="I624" s="6"/>
      <c r="J624" s="6"/>
      <c r="K624" s="6"/>
      <c r="L624" s="6"/>
      <c r="M624" s="6"/>
      <c r="N624" s="6"/>
      <c r="O624" s="6"/>
      <c r="P624" s="6"/>
      <c r="Q624" s="6"/>
      <c r="R624" s="6"/>
      <c r="S624" s="6"/>
      <c r="T624" s="6"/>
    </row>
    <row r="625" spans="2:20" ht="16.5">
      <c r="B625" s="6"/>
      <c r="C625" s="6"/>
      <c r="D625" s="6"/>
      <c r="E625" s="6"/>
      <c r="F625" s="6"/>
      <c r="G625" s="6"/>
      <c r="H625" s="6"/>
      <c r="I625" s="6"/>
      <c r="J625" s="6"/>
      <c r="K625" s="6"/>
      <c r="L625" s="6"/>
      <c r="M625" s="6"/>
      <c r="N625" s="6"/>
      <c r="O625" s="6"/>
      <c r="P625" s="6"/>
      <c r="Q625" s="6"/>
      <c r="R625" s="6"/>
      <c r="S625" s="6"/>
      <c r="T625" s="6"/>
    </row>
    <row r="626" spans="2:20" ht="16.5">
      <c r="B626" s="6"/>
      <c r="C626" s="6"/>
      <c r="D626" s="6"/>
      <c r="E626" s="6"/>
      <c r="F626" s="6"/>
      <c r="G626" s="6"/>
      <c r="H626" s="6"/>
      <c r="I626" s="6"/>
      <c r="J626" s="6"/>
      <c r="K626" s="6"/>
      <c r="L626" s="6"/>
      <c r="M626" s="6"/>
      <c r="N626" s="6"/>
      <c r="O626" s="6"/>
      <c r="P626" s="6"/>
      <c r="Q626" s="6"/>
      <c r="R626" s="6"/>
      <c r="S626" s="6"/>
      <c r="T626" s="6"/>
    </row>
    <row r="627" spans="2:20" ht="16.5">
      <c r="B627" s="6"/>
      <c r="C627" s="6"/>
      <c r="D627" s="6"/>
      <c r="E627" s="6"/>
      <c r="F627" s="6"/>
      <c r="G627" s="6"/>
      <c r="H627" s="6"/>
      <c r="I627" s="6"/>
      <c r="J627" s="6"/>
      <c r="K627" s="6"/>
      <c r="L627" s="6"/>
      <c r="M627" s="6"/>
      <c r="N627" s="6"/>
      <c r="O627" s="6"/>
      <c r="P627" s="6"/>
      <c r="Q627" s="6"/>
      <c r="R627" s="6"/>
      <c r="S627" s="6"/>
      <c r="T627" s="6"/>
    </row>
    <row r="628" spans="2:20" ht="16.5">
      <c r="B628" s="6"/>
      <c r="C628" s="6"/>
      <c r="D628" s="6"/>
      <c r="E628" s="6"/>
      <c r="F628" s="6"/>
      <c r="G628" s="6"/>
      <c r="H628" s="6"/>
      <c r="I628" s="6"/>
      <c r="J628" s="6"/>
      <c r="K628" s="6"/>
      <c r="L628" s="6"/>
      <c r="M628" s="6"/>
      <c r="N628" s="6"/>
      <c r="O628" s="6"/>
      <c r="P628" s="6"/>
      <c r="Q628" s="6"/>
      <c r="R628" s="6"/>
      <c r="S628" s="6"/>
      <c r="T628" s="6"/>
    </row>
    <row r="629" spans="2:20" ht="16.5">
      <c r="B629" s="6"/>
      <c r="C629" s="6"/>
      <c r="D629" s="6"/>
      <c r="E629" s="6"/>
      <c r="F629" s="6"/>
      <c r="G629" s="6"/>
      <c r="H629" s="6"/>
      <c r="I629" s="6"/>
      <c r="J629" s="6"/>
      <c r="K629" s="6"/>
      <c r="L629" s="6"/>
      <c r="M629" s="6"/>
      <c r="N629" s="6"/>
      <c r="O629" s="6"/>
      <c r="P629" s="6"/>
      <c r="Q629" s="6"/>
      <c r="R629" s="6"/>
      <c r="S629" s="6"/>
      <c r="T629" s="6"/>
    </row>
    <row r="630" spans="2:20" ht="16.5">
      <c r="B630" s="6"/>
      <c r="C630" s="6"/>
      <c r="D630" s="6"/>
      <c r="E630" s="6"/>
      <c r="F630" s="6"/>
      <c r="G630" s="6"/>
      <c r="H630" s="6"/>
      <c r="I630" s="6"/>
      <c r="J630" s="6"/>
      <c r="K630" s="6"/>
      <c r="L630" s="6"/>
      <c r="M630" s="6"/>
      <c r="N630" s="6"/>
      <c r="O630" s="6"/>
      <c r="P630" s="6"/>
      <c r="Q630" s="6"/>
      <c r="R630" s="6"/>
      <c r="S630" s="6"/>
      <c r="T630" s="6"/>
    </row>
    <row r="631" spans="2:20" ht="16.5">
      <c r="B631" s="6"/>
      <c r="C631" s="6"/>
      <c r="D631" s="6"/>
      <c r="E631" s="6"/>
      <c r="F631" s="6"/>
      <c r="G631" s="6"/>
      <c r="H631" s="6"/>
      <c r="I631" s="6"/>
      <c r="J631" s="6"/>
      <c r="K631" s="6"/>
      <c r="L631" s="6"/>
      <c r="M631" s="6"/>
      <c r="N631" s="6"/>
      <c r="O631" s="6"/>
      <c r="P631" s="6"/>
      <c r="Q631" s="6"/>
      <c r="R631" s="6"/>
      <c r="S631" s="6"/>
      <c r="T631" s="6"/>
    </row>
    <row r="632" spans="2:20" ht="16.5">
      <c r="B632" s="6"/>
      <c r="C632" s="6"/>
      <c r="D632" s="6"/>
      <c r="E632" s="6"/>
      <c r="F632" s="6"/>
      <c r="G632" s="6"/>
      <c r="H632" s="6"/>
      <c r="I632" s="6"/>
      <c r="J632" s="6"/>
      <c r="K632" s="6"/>
      <c r="L632" s="6"/>
      <c r="M632" s="6"/>
      <c r="N632" s="6"/>
      <c r="O632" s="6"/>
      <c r="P632" s="6"/>
      <c r="Q632" s="6"/>
      <c r="R632" s="6"/>
      <c r="S632" s="6"/>
      <c r="T632" s="6"/>
    </row>
    <row r="633" spans="2:20" ht="16.5">
      <c r="B633" s="6"/>
      <c r="C633" s="6"/>
      <c r="D633" s="6"/>
      <c r="E633" s="6"/>
      <c r="F633" s="6"/>
      <c r="G633" s="6"/>
      <c r="H633" s="6"/>
      <c r="I633" s="6"/>
      <c r="J633" s="6"/>
      <c r="K633" s="6"/>
      <c r="L633" s="6"/>
      <c r="M633" s="6"/>
      <c r="N633" s="6"/>
      <c r="O633" s="6"/>
      <c r="P633" s="6"/>
      <c r="Q633" s="6"/>
      <c r="R633" s="6"/>
      <c r="S633" s="6"/>
      <c r="T633" s="6"/>
    </row>
    <row r="634" spans="2:20" ht="16.5">
      <c r="B634" s="6"/>
      <c r="C634" s="6"/>
      <c r="D634" s="6"/>
      <c r="E634" s="6"/>
      <c r="F634" s="6"/>
      <c r="G634" s="6"/>
      <c r="H634" s="6"/>
      <c r="I634" s="6"/>
      <c r="J634" s="6"/>
      <c r="K634" s="6"/>
      <c r="L634" s="6"/>
      <c r="M634" s="6"/>
      <c r="N634" s="6"/>
      <c r="O634" s="6"/>
      <c r="P634" s="6"/>
      <c r="Q634" s="6"/>
      <c r="R634" s="6"/>
      <c r="S634" s="6"/>
      <c r="T634" s="6"/>
    </row>
    <row r="635" spans="2:20" ht="16.5">
      <c r="B635" s="6"/>
      <c r="C635" s="6"/>
      <c r="D635" s="6"/>
      <c r="E635" s="6"/>
      <c r="F635" s="6"/>
      <c r="G635" s="6"/>
      <c r="H635" s="6"/>
      <c r="I635" s="6"/>
      <c r="J635" s="6"/>
      <c r="K635" s="6"/>
      <c r="L635" s="6"/>
      <c r="M635" s="6"/>
      <c r="N635" s="6"/>
      <c r="O635" s="6"/>
      <c r="P635" s="6"/>
      <c r="Q635" s="6"/>
      <c r="R635" s="6"/>
      <c r="S635" s="6"/>
      <c r="T635" s="6"/>
    </row>
    <row r="636" spans="2:20" ht="16.5">
      <c r="B636" s="6"/>
      <c r="C636" s="6"/>
      <c r="D636" s="6"/>
      <c r="E636" s="6"/>
      <c r="F636" s="6"/>
      <c r="G636" s="6"/>
      <c r="H636" s="6"/>
      <c r="I636" s="6"/>
      <c r="J636" s="6"/>
      <c r="K636" s="6"/>
      <c r="L636" s="6"/>
      <c r="M636" s="6"/>
      <c r="N636" s="6"/>
      <c r="O636" s="6"/>
      <c r="P636" s="6"/>
      <c r="Q636" s="6"/>
      <c r="R636" s="6"/>
      <c r="S636" s="6"/>
      <c r="T636" s="6"/>
    </row>
    <row r="637" spans="2:20" ht="16.5">
      <c r="B637" s="6"/>
      <c r="C637" s="6"/>
      <c r="D637" s="6"/>
      <c r="E637" s="6"/>
      <c r="F637" s="6"/>
      <c r="G637" s="6"/>
      <c r="H637" s="6"/>
      <c r="I637" s="6"/>
      <c r="J637" s="6"/>
      <c r="K637" s="6"/>
      <c r="L637" s="6"/>
      <c r="M637" s="6"/>
      <c r="N637" s="6"/>
      <c r="O637" s="6"/>
      <c r="P637" s="6"/>
      <c r="Q637" s="6"/>
      <c r="R637" s="6"/>
      <c r="S637" s="6"/>
      <c r="T637" s="6"/>
    </row>
    <row r="638" spans="2:20" ht="16.5">
      <c r="B638" s="6"/>
      <c r="C638" s="6"/>
      <c r="D638" s="6"/>
      <c r="E638" s="6"/>
      <c r="F638" s="6"/>
      <c r="G638" s="6"/>
      <c r="H638" s="6"/>
      <c r="I638" s="6"/>
      <c r="J638" s="6"/>
      <c r="K638" s="6"/>
      <c r="L638" s="6"/>
      <c r="M638" s="6"/>
      <c r="N638" s="6"/>
      <c r="O638" s="6"/>
      <c r="P638" s="6"/>
      <c r="Q638" s="6"/>
      <c r="R638" s="6"/>
      <c r="S638" s="6"/>
      <c r="T638" s="6"/>
    </row>
    <row r="639" spans="2:20" ht="16.5">
      <c r="B639" s="6"/>
      <c r="C639" s="6"/>
      <c r="D639" s="6"/>
      <c r="E639" s="6"/>
      <c r="F639" s="6"/>
      <c r="G639" s="6"/>
      <c r="H639" s="6"/>
      <c r="I639" s="6"/>
      <c r="J639" s="6"/>
      <c r="K639" s="6"/>
      <c r="L639" s="6"/>
      <c r="M639" s="6"/>
      <c r="N639" s="6"/>
      <c r="O639" s="6"/>
      <c r="P639" s="6"/>
      <c r="Q639" s="6"/>
      <c r="R639" s="6"/>
      <c r="S639" s="6"/>
      <c r="T639" s="6"/>
    </row>
    <row r="640" spans="2:20" ht="16.5">
      <c r="B640" s="6"/>
      <c r="C640" s="6"/>
      <c r="D640" s="6"/>
      <c r="E640" s="6"/>
      <c r="F640" s="6"/>
      <c r="G640" s="6"/>
      <c r="H640" s="6"/>
      <c r="I640" s="6"/>
      <c r="J640" s="6"/>
      <c r="K640" s="6"/>
      <c r="L640" s="6"/>
      <c r="M640" s="6"/>
      <c r="N640" s="6"/>
      <c r="O640" s="6"/>
      <c r="P640" s="6"/>
      <c r="Q640" s="6"/>
      <c r="R640" s="6"/>
      <c r="S640" s="6"/>
      <c r="T640" s="6"/>
    </row>
    <row r="641" spans="2:20" ht="16.5">
      <c r="B641" s="6"/>
      <c r="C641" s="6"/>
      <c r="D641" s="6"/>
      <c r="E641" s="6"/>
      <c r="F641" s="6"/>
      <c r="G641" s="6"/>
      <c r="H641" s="6"/>
      <c r="I641" s="6"/>
      <c r="J641" s="6"/>
      <c r="K641" s="6"/>
      <c r="L641" s="6"/>
      <c r="M641" s="6"/>
      <c r="N641" s="6"/>
      <c r="O641" s="6"/>
      <c r="P641" s="6"/>
      <c r="Q641" s="6"/>
      <c r="R641" s="6"/>
      <c r="S641" s="6"/>
      <c r="T641" s="6"/>
    </row>
    <row r="642" spans="2:20" ht="16.5">
      <c r="B642" s="6"/>
      <c r="C642" s="6"/>
      <c r="D642" s="6"/>
      <c r="E642" s="6"/>
      <c r="F642" s="6"/>
      <c r="G642" s="6"/>
      <c r="H642" s="6"/>
      <c r="I642" s="6"/>
      <c r="J642" s="6"/>
      <c r="K642" s="6"/>
      <c r="L642" s="6"/>
      <c r="M642" s="6"/>
      <c r="N642" s="6"/>
      <c r="O642" s="6"/>
      <c r="P642" s="6"/>
      <c r="Q642" s="6"/>
      <c r="R642" s="6"/>
      <c r="S642" s="6"/>
      <c r="T642" s="6"/>
    </row>
    <row r="643" spans="2:20" ht="16.5">
      <c r="B643" s="6"/>
      <c r="C643" s="6"/>
      <c r="D643" s="6"/>
      <c r="E643" s="6"/>
      <c r="F643" s="6"/>
      <c r="G643" s="6"/>
      <c r="H643" s="6"/>
      <c r="I643" s="6"/>
      <c r="J643" s="6"/>
      <c r="K643" s="6"/>
      <c r="L643" s="6"/>
      <c r="M643" s="6"/>
      <c r="N643" s="6"/>
      <c r="O643" s="6"/>
      <c r="P643" s="6"/>
      <c r="Q643" s="6"/>
      <c r="R643" s="6"/>
      <c r="S643" s="6"/>
      <c r="T643" s="6"/>
    </row>
    <row r="644" spans="2:20" ht="16.5">
      <c r="B644" s="6"/>
      <c r="C644" s="6"/>
      <c r="D644" s="6"/>
      <c r="E644" s="6"/>
      <c r="F644" s="6"/>
      <c r="G644" s="6"/>
      <c r="H644" s="6"/>
      <c r="I644" s="6"/>
      <c r="J644" s="6"/>
      <c r="K644" s="6"/>
      <c r="L644" s="6"/>
      <c r="M644" s="6"/>
      <c r="N644" s="6"/>
      <c r="O644" s="6"/>
      <c r="P644" s="6"/>
      <c r="Q644" s="6"/>
      <c r="R644" s="6"/>
      <c r="S644" s="6"/>
      <c r="T644" s="6"/>
    </row>
    <row r="645" spans="2:20" ht="16.5">
      <c r="B645" s="6"/>
      <c r="C645" s="6"/>
      <c r="D645" s="6"/>
      <c r="E645" s="6"/>
      <c r="F645" s="6"/>
      <c r="G645" s="6"/>
      <c r="H645" s="6"/>
      <c r="I645" s="6"/>
      <c r="J645" s="6"/>
      <c r="K645" s="6"/>
      <c r="L645" s="6"/>
      <c r="M645" s="6"/>
      <c r="N645" s="6"/>
      <c r="O645" s="6"/>
      <c r="P645" s="6"/>
      <c r="Q645" s="6"/>
      <c r="R645" s="6"/>
      <c r="S645" s="6"/>
      <c r="T645" s="6"/>
    </row>
    <row r="646" spans="2:20" ht="16.5">
      <c r="B646" s="6"/>
      <c r="C646" s="6"/>
      <c r="D646" s="6"/>
      <c r="E646" s="6"/>
      <c r="F646" s="6"/>
      <c r="G646" s="6"/>
      <c r="H646" s="6"/>
      <c r="I646" s="6"/>
      <c r="J646" s="6"/>
      <c r="K646" s="6"/>
      <c r="L646" s="6"/>
      <c r="M646" s="6"/>
      <c r="N646" s="6"/>
      <c r="O646" s="6"/>
      <c r="P646" s="6"/>
      <c r="Q646" s="6"/>
      <c r="R646" s="6"/>
      <c r="S646" s="6"/>
      <c r="T646" s="6"/>
    </row>
    <row r="647" spans="2:20" ht="16.5">
      <c r="B647" s="6"/>
      <c r="C647" s="6"/>
      <c r="D647" s="6"/>
      <c r="E647" s="6"/>
      <c r="F647" s="6"/>
      <c r="G647" s="6"/>
      <c r="H647" s="6"/>
      <c r="I647" s="6"/>
      <c r="J647" s="6"/>
      <c r="K647" s="6"/>
      <c r="L647" s="6"/>
      <c r="M647" s="6"/>
      <c r="N647" s="6"/>
      <c r="O647" s="6"/>
      <c r="P647" s="6"/>
      <c r="Q647" s="6"/>
      <c r="R647" s="6"/>
      <c r="S647" s="6"/>
      <c r="T647" s="6"/>
    </row>
    <row r="648" spans="2:20" ht="16.5">
      <c r="B648" s="6"/>
      <c r="C648" s="6"/>
      <c r="D648" s="6"/>
      <c r="E648" s="6"/>
      <c r="F648" s="6"/>
      <c r="G648" s="6"/>
      <c r="H648" s="6"/>
      <c r="I648" s="6"/>
      <c r="J648" s="6"/>
      <c r="K648" s="6"/>
      <c r="L648" s="6"/>
      <c r="M648" s="6"/>
      <c r="N648" s="6"/>
      <c r="O648" s="6"/>
      <c r="P648" s="6"/>
      <c r="Q648" s="6"/>
      <c r="R648" s="6"/>
      <c r="S648" s="6"/>
      <c r="T648" s="6"/>
    </row>
    <row r="649" spans="2:20" ht="16.5">
      <c r="B649" s="6"/>
      <c r="C649" s="6"/>
      <c r="D649" s="6"/>
      <c r="E649" s="6"/>
      <c r="F649" s="6"/>
      <c r="G649" s="6"/>
      <c r="H649" s="6"/>
      <c r="I649" s="6"/>
      <c r="J649" s="6"/>
      <c r="K649" s="6"/>
      <c r="L649" s="6"/>
      <c r="M649" s="6"/>
      <c r="N649" s="6"/>
      <c r="O649" s="6"/>
      <c r="P649" s="6"/>
      <c r="Q649" s="6"/>
      <c r="R649" s="6"/>
      <c r="S649" s="6"/>
      <c r="T649" s="6"/>
    </row>
    <row r="650" spans="2:20" ht="16.5">
      <c r="B650" s="6"/>
      <c r="C650" s="6"/>
      <c r="D650" s="6"/>
      <c r="E650" s="6"/>
      <c r="F650" s="6"/>
      <c r="G650" s="6"/>
      <c r="H650" s="6"/>
      <c r="I650" s="6"/>
      <c r="J650" s="6"/>
      <c r="K650" s="6"/>
      <c r="L650" s="6"/>
      <c r="M650" s="6"/>
      <c r="N650" s="6"/>
      <c r="O650" s="6"/>
      <c r="P650" s="6"/>
      <c r="Q650" s="6"/>
      <c r="R650" s="6"/>
      <c r="S650" s="6"/>
      <c r="T650" s="6"/>
    </row>
    <row r="651" spans="2:20" ht="16.5">
      <c r="B651" s="6"/>
      <c r="C651" s="6"/>
      <c r="D651" s="6"/>
      <c r="E651" s="6"/>
      <c r="F651" s="6"/>
      <c r="G651" s="6"/>
      <c r="H651" s="6"/>
      <c r="I651" s="6"/>
      <c r="J651" s="6"/>
      <c r="K651" s="6"/>
      <c r="L651" s="6"/>
      <c r="M651" s="6"/>
      <c r="N651" s="6"/>
      <c r="O651" s="6"/>
      <c r="P651" s="6"/>
      <c r="Q651" s="6"/>
      <c r="R651" s="6"/>
      <c r="S651" s="6"/>
      <c r="T651" s="6"/>
    </row>
    <row r="652" spans="2:20" ht="16.5">
      <c r="B652" s="6"/>
      <c r="C652" s="6"/>
      <c r="D652" s="6"/>
      <c r="E652" s="6"/>
      <c r="F652" s="6"/>
      <c r="G652" s="6"/>
      <c r="H652" s="6"/>
      <c r="I652" s="6"/>
      <c r="J652" s="6"/>
      <c r="K652" s="6"/>
      <c r="L652" s="6"/>
      <c r="M652" s="6"/>
      <c r="N652" s="6"/>
      <c r="O652" s="6"/>
      <c r="P652" s="6"/>
      <c r="Q652" s="6"/>
      <c r="R652" s="6"/>
      <c r="S652" s="6"/>
      <c r="T652" s="6"/>
    </row>
    <row r="653" spans="2:20" ht="16.5">
      <c r="B653" s="6"/>
      <c r="C653" s="6"/>
      <c r="D653" s="6"/>
      <c r="E653" s="6"/>
      <c r="F653" s="6"/>
      <c r="G653" s="6"/>
      <c r="H653" s="6"/>
      <c r="I653" s="6"/>
      <c r="J653" s="6"/>
      <c r="K653" s="6"/>
      <c r="L653" s="6"/>
      <c r="M653" s="6"/>
      <c r="N653" s="6"/>
      <c r="O653" s="6"/>
      <c r="P653" s="6"/>
      <c r="Q653" s="6"/>
      <c r="R653" s="6"/>
      <c r="S653" s="6"/>
      <c r="T653" s="6"/>
    </row>
    <row r="654" spans="2:20" ht="16.5">
      <c r="B654" s="6"/>
      <c r="C654" s="6"/>
      <c r="D654" s="6"/>
      <c r="E654" s="6"/>
      <c r="F654" s="6"/>
      <c r="G654" s="6"/>
      <c r="H654" s="6"/>
      <c r="I654" s="6"/>
      <c r="J654" s="6"/>
      <c r="K654" s="6"/>
      <c r="L654" s="6"/>
      <c r="M654" s="6"/>
      <c r="N654" s="6"/>
      <c r="O654" s="6"/>
      <c r="P654" s="6"/>
      <c r="Q654" s="6"/>
      <c r="R654" s="6"/>
      <c r="S654" s="6"/>
      <c r="T654" s="6"/>
    </row>
    <row r="655" spans="2:20" ht="16.5">
      <c r="B655" s="6"/>
      <c r="C655" s="6"/>
      <c r="D655" s="6"/>
      <c r="E655" s="6"/>
      <c r="F655" s="6"/>
      <c r="G655" s="6"/>
      <c r="H655" s="6"/>
      <c r="I655" s="6"/>
      <c r="J655" s="6"/>
      <c r="K655" s="6"/>
      <c r="L655" s="6"/>
      <c r="M655" s="6"/>
      <c r="N655" s="6"/>
      <c r="O655" s="6"/>
      <c r="P655" s="6"/>
      <c r="Q655" s="6"/>
      <c r="R655" s="6"/>
      <c r="S655" s="6"/>
      <c r="T655" s="6"/>
    </row>
    <row r="656" spans="2:20" ht="16.5">
      <c r="B656" s="6"/>
      <c r="C656" s="6"/>
      <c r="D656" s="6"/>
      <c r="E656" s="6"/>
      <c r="F656" s="6"/>
      <c r="G656" s="6"/>
      <c r="H656" s="6"/>
      <c r="I656" s="6"/>
      <c r="J656" s="6"/>
      <c r="K656" s="6"/>
      <c r="L656" s="6"/>
      <c r="M656" s="6"/>
      <c r="N656" s="6"/>
      <c r="O656" s="6"/>
      <c r="P656" s="6"/>
      <c r="Q656" s="6"/>
      <c r="R656" s="6"/>
      <c r="S656" s="6"/>
      <c r="T656" s="6"/>
    </row>
    <row r="657" spans="2:20" ht="16.5">
      <c r="B657" s="6"/>
      <c r="C657" s="6"/>
      <c r="D657" s="6"/>
      <c r="E657" s="6"/>
      <c r="F657" s="6"/>
      <c r="G657" s="6"/>
      <c r="H657" s="6"/>
      <c r="I657" s="6"/>
      <c r="J657" s="6"/>
      <c r="K657" s="6"/>
      <c r="L657" s="6"/>
      <c r="M657" s="6"/>
      <c r="N657" s="6"/>
      <c r="O657" s="6"/>
      <c r="P657" s="6"/>
      <c r="Q657" s="6"/>
      <c r="R657" s="6"/>
      <c r="S657" s="6"/>
      <c r="T657" s="6"/>
    </row>
    <row r="658" spans="2:20" ht="16.5">
      <c r="B658" s="6"/>
      <c r="C658" s="6"/>
      <c r="D658" s="6"/>
      <c r="E658" s="6"/>
      <c r="F658" s="6"/>
      <c r="G658" s="6"/>
      <c r="H658" s="6"/>
      <c r="I658" s="6"/>
      <c r="J658" s="6"/>
      <c r="K658" s="6"/>
      <c r="L658" s="6"/>
      <c r="M658" s="6"/>
      <c r="N658" s="6"/>
      <c r="O658" s="6"/>
      <c r="P658" s="6"/>
      <c r="Q658" s="6"/>
      <c r="R658" s="6"/>
      <c r="S658" s="6"/>
      <c r="T658" s="6"/>
    </row>
    <row r="659" spans="2:20" ht="16.5">
      <c r="B659" s="6"/>
      <c r="C659" s="6"/>
      <c r="D659" s="6"/>
      <c r="E659" s="6"/>
      <c r="F659" s="6"/>
      <c r="G659" s="6"/>
      <c r="H659" s="6"/>
      <c r="I659" s="6"/>
      <c r="J659" s="6"/>
      <c r="K659" s="6"/>
      <c r="L659" s="6"/>
      <c r="M659" s="6"/>
      <c r="N659" s="6"/>
      <c r="O659" s="6"/>
      <c r="P659" s="6"/>
      <c r="Q659" s="6"/>
      <c r="R659" s="6"/>
      <c r="S659" s="6"/>
      <c r="T659" s="6"/>
    </row>
    <row r="660" spans="2:20" ht="16.5">
      <c r="B660" s="6"/>
      <c r="C660" s="6"/>
      <c r="D660" s="6"/>
      <c r="E660" s="6"/>
      <c r="F660" s="6"/>
      <c r="G660" s="6"/>
      <c r="H660" s="6"/>
      <c r="I660" s="6"/>
      <c r="J660" s="6"/>
      <c r="K660" s="6"/>
      <c r="L660" s="6"/>
      <c r="M660" s="6"/>
      <c r="N660" s="6"/>
      <c r="O660" s="6"/>
      <c r="P660" s="6"/>
      <c r="Q660" s="6"/>
      <c r="R660" s="6"/>
      <c r="S660" s="6"/>
      <c r="T660" s="6"/>
    </row>
    <row r="661" spans="2:20" ht="16.5">
      <c r="B661" s="6"/>
      <c r="C661" s="6"/>
      <c r="D661" s="6"/>
      <c r="E661" s="6"/>
      <c r="F661" s="6"/>
      <c r="G661" s="6"/>
      <c r="H661" s="6"/>
      <c r="I661" s="6"/>
      <c r="J661" s="6"/>
      <c r="K661" s="6"/>
      <c r="L661" s="6"/>
      <c r="M661" s="6"/>
      <c r="N661" s="6"/>
      <c r="O661" s="6"/>
      <c r="P661" s="6"/>
      <c r="Q661" s="6"/>
      <c r="R661" s="6"/>
      <c r="S661" s="6"/>
      <c r="T661" s="6"/>
    </row>
    <row r="662" spans="2:20" ht="16.5">
      <c r="B662" s="6"/>
      <c r="C662" s="6"/>
      <c r="D662" s="6"/>
      <c r="E662" s="6"/>
      <c r="F662" s="6"/>
      <c r="G662" s="6"/>
      <c r="H662" s="6"/>
      <c r="I662" s="6"/>
      <c r="J662" s="6"/>
      <c r="K662" s="6"/>
      <c r="L662" s="6"/>
      <c r="M662" s="6"/>
      <c r="N662" s="6"/>
      <c r="O662" s="6"/>
      <c r="P662" s="6"/>
      <c r="Q662" s="6"/>
      <c r="R662" s="6"/>
      <c r="S662" s="6"/>
      <c r="T662" s="6"/>
    </row>
    <row r="663" spans="2:20" ht="16.5">
      <c r="B663" s="6"/>
      <c r="C663" s="6"/>
      <c r="D663" s="6"/>
      <c r="E663" s="6"/>
      <c r="F663" s="6"/>
      <c r="G663" s="6"/>
      <c r="H663" s="6"/>
      <c r="I663" s="6"/>
      <c r="J663" s="6"/>
      <c r="K663" s="6"/>
      <c r="L663" s="6"/>
      <c r="M663" s="6"/>
      <c r="N663" s="6"/>
      <c r="O663" s="6"/>
      <c r="P663" s="6"/>
      <c r="Q663" s="6"/>
      <c r="R663" s="6"/>
      <c r="S663" s="6"/>
      <c r="T663" s="6"/>
    </row>
    <row r="664" spans="2:20" ht="16.5">
      <c r="B664" s="6"/>
      <c r="C664" s="6"/>
      <c r="D664" s="6"/>
      <c r="E664" s="6"/>
      <c r="F664" s="6"/>
      <c r="G664" s="6"/>
      <c r="H664" s="6"/>
      <c r="I664" s="6"/>
      <c r="J664" s="6"/>
      <c r="K664" s="6"/>
      <c r="L664" s="6"/>
      <c r="M664" s="6"/>
      <c r="N664" s="6"/>
      <c r="O664" s="6"/>
      <c r="P664" s="6"/>
      <c r="Q664" s="6"/>
      <c r="R664" s="6"/>
      <c r="S664" s="6"/>
      <c r="T664" s="6"/>
    </row>
    <row r="665" spans="2:20" ht="16.5">
      <c r="B665" s="6"/>
      <c r="C665" s="6"/>
      <c r="D665" s="6"/>
      <c r="E665" s="6"/>
      <c r="F665" s="6"/>
      <c r="G665" s="6"/>
      <c r="H665" s="6"/>
      <c r="I665" s="6"/>
      <c r="J665" s="6"/>
      <c r="K665" s="6"/>
      <c r="L665" s="6"/>
      <c r="M665" s="6"/>
      <c r="N665" s="6"/>
      <c r="O665" s="6"/>
      <c r="P665" s="6"/>
      <c r="Q665" s="6"/>
      <c r="R665" s="6"/>
      <c r="S665" s="6"/>
      <c r="T665" s="6"/>
    </row>
    <row r="666" spans="2:20" ht="16.5">
      <c r="B666" s="6"/>
      <c r="C666" s="6"/>
      <c r="D666" s="6"/>
      <c r="E666" s="6"/>
      <c r="F666" s="6"/>
      <c r="G666" s="6"/>
      <c r="H666" s="6"/>
      <c r="I666" s="6"/>
      <c r="J666" s="6"/>
      <c r="K666" s="6"/>
      <c r="L666" s="6"/>
      <c r="M666" s="6"/>
      <c r="N666" s="6"/>
      <c r="O666" s="6"/>
      <c r="P666" s="6"/>
      <c r="Q666" s="6"/>
      <c r="R666" s="6"/>
      <c r="S666" s="6"/>
      <c r="T666" s="6"/>
    </row>
    <row r="667" spans="2:20" ht="16.5">
      <c r="B667" s="6"/>
      <c r="C667" s="6"/>
      <c r="D667" s="6"/>
      <c r="E667" s="6"/>
      <c r="F667" s="6"/>
      <c r="G667" s="6"/>
      <c r="H667" s="6"/>
      <c r="I667" s="6"/>
      <c r="J667" s="6"/>
      <c r="K667" s="6"/>
      <c r="L667" s="6"/>
      <c r="M667" s="6"/>
      <c r="N667" s="6"/>
      <c r="O667" s="6"/>
      <c r="P667" s="6"/>
      <c r="Q667" s="6"/>
      <c r="R667" s="6"/>
      <c r="S667" s="6"/>
      <c r="T667" s="6"/>
    </row>
    <row r="668" spans="2:20" ht="16.5">
      <c r="B668" s="6"/>
      <c r="C668" s="6"/>
      <c r="D668" s="6"/>
      <c r="E668" s="6"/>
      <c r="F668" s="6"/>
      <c r="G668" s="6"/>
      <c r="H668" s="6"/>
      <c r="I668" s="6"/>
      <c r="J668" s="6"/>
      <c r="K668" s="6"/>
      <c r="L668" s="6"/>
      <c r="M668" s="6"/>
      <c r="N668" s="6"/>
      <c r="O668" s="6"/>
      <c r="P668" s="6"/>
      <c r="Q668" s="6"/>
      <c r="R668" s="6"/>
      <c r="S668" s="6"/>
      <c r="T668" s="6"/>
    </row>
    <row r="669" spans="2:20" ht="16.5">
      <c r="B669" s="6"/>
      <c r="C669" s="6"/>
      <c r="D669" s="6"/>
      <c r="E669" s="6"/>
      <c r="F669" s="6"/>
      <c r="G669" s="6"/>
      <c r="H669" s="6"/>
      <c r="I669" s="6"/>
      <c r="J669" s="6"/>
      <c r="K669" s="6"/>
      <c r="L669" s="6"/>
      <c r="M669" s="6"/>
      <c r="N669" s="6"/>
      <c r="O669" s="6"/>
      <c r="P669" s="6"/>
      <c r="Q669" s="6"/>
      <c r="R669" s="6"/>
      <c r="S669" s="6"/>
      <c r="T669" s="6"/>
    </row>
    <row r="670" spans="2:20" ht="16.5">
      <c r="B670" s="6"/>
      <c r="C670" s="6"/>
      <c r="D670" s="6"/>
      <c r="E670" s="6"/>
      <c r="F670" s="6"/>
      <c r="G670" s="6"/>
      <c r="H670" s="6"/>
      <c r="I670" s="6"/>
      <c r="J670" s="6"/>
      <c r="K670" s="6"/>
      <c r="L670" s="6"/>
      <c r="M670" s="6"/>
      <c r="N670" s="6"/>
      <c r="O670" s="6"/>
      <c r="P670" s="6"/>
      <c r="Q670" s="6"/>
      <c r="R670" s="6"/>
      <c r="S670" s="6"/>
      <c r="T670" s="6"/>
    </row>
    <row r="671" spans="2:20" ht="16.5">
      <c r="B671" s="6"/>
      <c r="C671" s="6"/>
      <c r="D671" s="6"/>
      <c r="E671" s="6"/>
      <c r="F671" s="6"/>
      <c r="G671" s="6"/>
      <c r="H671" s="6"/>
      <c r="I671" s="6"/>
      <c r="J671" s="6"/>
      <c r="K671" s="6"/>
      <c r="L671" s="6"/>
      <c r="M671" s="6"/>
      <c r="N671" s="6"/>
      <c r="O671" s="6"/>
      <c r="P671" s="6"/>
      <c r="Q671" s="6"/>
      <c r="R671" s="6"/>
      <c r="S671" s="6"/>
      <c r="T671" s="6"/>
    </row>
    <row r="672" spans="2:20" ht="16.5">
      <c r="B672" s="6"/>
      <c r="C672" s="6"/>
      <c r="D672" s="6"/>
      <c r="E672" s="6"/>
      <c r="F672" s="6"/>
      <c r="G672" s="6"/>
      <c r="H672" s="6"/>
      <c r="I672" s="6"/>
      <c r="J672" s="6"/>
      <c r="K672" s="6"/>
      <c r="L672" s="6"/>
      <c r="M672" s="6"/>
      <c r="N672" s="6"/>
      <c r="O672" s="6"/>
      <c r="P672" s="6"/>
      <c r="Q672" s="6"/>
      <c r="R672" s="6"/>
      <c r="S672" s="6"/>
      <c r="T672" s="6"/>
    </row>
    <row r="673" spans="2:20" ht="16.5">
      <c r="B673" s="6"/>
      <c r="C673" s="6"/>
      <c r="D673" s="6"/>
      <c r="E673" s="6"/>
      <c r="F673" s="6"/>
      <c r="G673" s="6"/>
      <c r="H673" s="6"/>
      <c r="I673" s="6"/>
      <c r="J673" s="6"/>
      <c r="K673" s="6"/>
      <c r="L673" s="6"/>
      <c r="M673" s="6"/>
      <c r="N673" s="6"/>
      <c r="O673" s="6"/>
      <c r="P673" s="6"/>
      <c r="Q673" s="6"/>
      <c r="R673" s="6"/>
      <c r="S673" s="6"/>
      <c r="T673" s="6"/>
    </row>
    <row r="674" spans="2:20" ht="16.5">
      <c r="B674" s="6"/>
      <c r="C674" s="6"/>
      <c r="D674" s="6"/>
      <c r="E674" s="6"/>
      <c r="F674" s="6"/>
      <c r="G674" s="6"/>
      <c r="H674" s="6"/>
      <c r="I674" s="6"/>
      <c r="J674" s="6"/>
      <c r="K674" s="6"/>
      <c r="L674" s="6"/>
      <c r="M674" s="6"/>
      <c r="N674" s="6"/>
      <c r="O674" s="6"/>
      <c r="P674" s="6"/>
      <c r="Q674" s="6"/>
      <c r="R674" s="6"/>
      <c r="S674" s="6"/>
      <c r="T674" s="6"/>
    </row>
    <row r="675" spans="2:20" ht="16.5">
      <c r="B675" s="6"/>
      <c r="C675" s="6"/>
      <c r="D675" s="6"/>
      <c r="E675" s="6"/>
      <c r="F675" s="6"/>
      <c r="G675" s="6"/>
      <c r="H675" s="6"/>
      <c r="I675" s="6"/>
      <c r="J675" s="6"/>
      <c r="K675" s="6"/>
      <c r="L675" s="6"/>
      <c r="M675" s="6"/>
      <c r="N675" s="6"/>
      <c r="O675" s="6"/>
      <c r="P675" s="6"/>
      <c r="Q675" s="6"/>
      <c r="R675" s="6"/>
      <c r="S675" s="6"/>
      <c r="T675" s="6"/>
    </row>
    <row r="676" spans="2:20" ht="16.5">
      <c r="B676" s="6"/>
      <c r="C676" s="6"/>
      <c r="D676" s="6"/>
      <c r="E676" s="6"/>
      <c r="F676" s="6"/>
      <c r="G676" s="6"/>
      <c r="H676" s="6"/>
      <c r="I676" s="6"/>
      <c r="J676" s="6"/>
      <c r="K676" s="6"/>
      <c r="L676" s="6"/>
      <c r="M676" s="6"/>
      <c r="N676" s="6"/>
      <c r="O676" s="6"/>
      <c r="P676" s="6"/>
      <c r="Q676" s="6"/>
      <c r="R676" s="6"/>
      <c r="S676" s="6"/>
      <c r="T676" s="6"/>
    </row>
    <row r="677" spans="2:20" ht="16.5">
      <c r="B677" s="6"/>
      <c r="C677" s="6"/>
      <c r="D677" s="6"/>
      <c r="E677" s="6"/>
      <c r="F677" s="6"/>
      <c r="G677" s="6"/>
      <c r="H677" s="6"/>
      <c r="I677" s="6"/>
      <c r="J677" s="6"/>
      <c r="K677" s="6"/>
      <c r="L677" s="6"/>
      <c r="M677" s="6"/>
      <c r="N677" s="6"/>
      <c r="O677" s="6"/>
      <c r="P677" s="6"/>
      <c r="Q677" s="6"/>
      <c r="R677" s="6"/>
      <c r="S677" s="6"/>
      <c r="T677" s="6"/>
    </row>
    <row r="678" spans="2:20" ht="16.5">
      <c r="B678" s="6"/>
      <c r="C678" s="6"/>
      <c r="D678" s="6"/>
      <c r="E678" s="6"/>
      <c r="F678" s="6"/>
      <c r="G678" s="6"/>
      <c r="H678" s="6"/>
      <c r="I678" s="6"/>
      <c r="J678" s="6"/>
      <c r="K678" s="6"/>
      <c r="L678" s="6"/>
      <c r="M678" s="6"/>
      <c r="N678" s="6"/>
      <c r="O678" s="6"/>
      <c r="P678" s="6"/>
      <c r="Q678" s="6"/>
      <c r="R678" s="6"/>
      <c r="S678" s="6"/>
      <c r="T678" s="6"/>
    </row>
    <row r="679" spans="2:20" ht="16.5">
      <c r="B679" s="6"/>
      <c r="C679" s="6"/>
      <c r="D679" s="6"/>
      <c r="E679" s="6"/>
      <c r="F679" s="6"/>
      <c r="G679" s="6"/>
      <c r="H679" s="6"/>
      <c r="I679" s="6"/>
      <c r="J679" s="6"/>
      <c r="K679" s="6"/>
      <c r="L679" s="6"/>
      <c r="M679" s="6"/>
      <c r="N679" s="6"/>
      <c r="O679" s="6"/>
      <c r="P679" s="6"/>
      <c r="Q679" s="6"/>
      <c r="R679" s="6"/>
      <c r="S679" s="6"/>
      <c r="T679" s="6"/>
    </row>
    <row r="680" spans="2:20" ht="16.5">
      <c r="B680" s="6"/>
      <c r="C680" s="6"/>
      <c r="D680" s="6"/>
      <c r="E680" s="6"/>
      <c r="F680" s="6"/>
      <c r="G680" s="6"/>
      <c r="H680" s="6"/>
      <c r="I680" s="6"/>
      <c r="J680" s="6"/>
      <c r="K680" s="6"/>
      <c r="L680" s="6"/>
      <c r="M680" s="6"/>
      <c r="N680" s="6"/>
      <c r="O680" s="6"/>
      <c r="P680" s="6"/>
      <c r="Q680" s="6"/>
      <c r="R680" s="6"/>
      <c r="S680" s="6"/>
      <c r="T680" s="6"/>
    </row>
    <row r="681" spans="2:20" ht="16.5">
      <c r="B681" s="6"/>
      <c r="C681" s="6"/>
      <c r="D681" s="6"/>
      <c r="E681" s="6"/>
      <c r="F681" s="6"/>
      <c r="G681" s="6"/>
      <c r="H681" s="6"/>
      <c r="I681" s="6"/>
      <c r="J681" s="6"/>
      <c r="K681" s="6"/>
      <c r="L681" s="6"/>
      <c r="M681" s="6"/>
      <c r="N681" s="6"/>
      <c r="O681" s="6"/>
      <c r="P681" s="6"/>
      <c r="Q681" s="6"/>
      <c r="R681" s="6"/>
      <c r="S681" s="6"/>
      <c r="T681" s="6"/>
    </row>
    <row r="682" spans="2:20" ht="16.5">
      <c r="B682" s="6"/>
      <c r="C682" s="6"/>
      <c r="D682" s="6"/>
      <c r="E682" s="6"/>
      <c r="F682" s="6"/>
      <c r="G682" s="6"/>
      <c r="H682" s="6"/>
      <c r="I682" s="6"/>
      <c r="J682" s="6"/>
      <c r="K682" s="6"/>
      <c r="L682" s="6"/>
      <c r="M682" s="6"/>
      <c r="N682" s="6"/>
      <c r="O682" s="6"/>
      <c r="P682" s="6"/>
      <c r="Q682" s="6"/>
      <c r="R682" s="6"/>
      <c r="S682" s="6"/>
      <c r="T682" s="6"/>
    </row>
    <row r="683" spans="2:20" ht="16.5">
      <c r="B683" s="6"/>
      <c r="C683" s="6"/>
      <c r="D683" s="6"/>
      <c r="E683" s="6"/>
      <c r="F683" s="6"/>
      <c r="G683" s="6"/>
      <c r="H683" s="6"/>
      <c r="I683" s="6"/>
      <c r="J683" s="6"/>
      <c r="K683" s="6"/>
      <c r="L683" s="6"/>
      <c r="M683" s="6"/>
      <c r="N683" s="6"/>
      <c r="O683" s="6"/>
      <c r="P683" s="6"/>
      <c r="Q683" s="6"/>
      <c r="R683" s="6"/>
      <c r="S683" s="6"/>
      <c r="T683" s="6"/>
    </row>
    <row r="684" spans="2:20" ht="16.5">
      <c r="B684" s="6"/>
      <c r="C684" s="6"/>
      <c r="D684" s="6"/>
      <c r="E684" s="6"/>
      <c r="F684" s="6"/>
      <c r="G684" s="6"/>
      <c r="H684" s="6"/>
      <c r="I684" s="6"/>
      <c r="J684" s="6"/>
      <c r="K684" s="6"/>
      <c r="L684" s="6"/>
      <c r="M684" s="6"/>
      <c r="N684" s="6"/>
      <c r="O684" s="6"/>
      <c r="P684" s="6"/>
      <c r="Q684" s="6"/>
      <c r="R684" s="6"/>
      <c r="S684" s="6"/>
      <c r="T684" s="6"/>
    </row>
    <row r="685" spans="2:20" ht="16.5">
      <c r="B685" s="6"/>
      <c r="C685" s="6"/>
      <c r="D685" s="6"/>
      <c r="E685" s="6"/>
      <c r="F685" s="6"/>
      <c r="G685" s="6"/>
      <c r="H685" s="6"/>
      <c r="I685" s="6"/>
      <c r="J685" s="6"/>
      <c r="K685" s="6"/>
      <c r="L685" s="6"/>
      <c r="M685" s="6"/>
      <c r="N685" s="6"/>
      <c r="O685" s="6"/>
      <c r="P685" s="6"/>
      <c r="Q685" s="6"/>
      <c r="R685" s="6"/>
      <c r="S685" s="6"/>
      <c r="T685" s="6"/>
    </row>
    <row r="686" spans="2:20" ht="16.5">
      <c r="B686" s="6"/>
      <c r="C686" s="6"/>
      <c r="D686" s="6"/>
      <c r="E686" s="6"/>
      <c r="F686" s="6"/>
      <c r="G686" s="6"/>
      <c r="H686" s="6"/>
      <c r="I686" s="6"/>
      <c r="J686" s="6"/>
      <c r="K686" s="6"/>
      <c r="L686" s="6"/>
      <c r="M686" s="6"/>
      <c r="N686" s="6"/>
      <c r="O686" s="6"/>
      <c r="P686" s="6"/>
      <c r="Q686" s="6"/>
      <c r="R686" s="6"/>
      <c r="S686" s="6"/>
      <c r="T686" s="6"/>
    </row>
    <row r="687" spans="2:20" ht="16.5">
      <c r="B687" s="6"/>
      <c r="C687" s="6"/>
      <c r="D687" s="6"/>
      <c r="E687" s="6"/>
      <c r="F687" s="6"/>
      <c r="G687" s="6"/>
      <c r="H687" s="6"/>
      <c r="I687" s="6"/>
      <c r="J687" s="6"/>
      <c r="K687" s="6"/>
      <c r="L687" s="6"/>
      <c r="M687" s="6"/>
      <c r="N687" s="6"/>
      <c r="O687" s="6"/>
      <c r="P687" s="6"/>
      <c r="Q687" s="6"/>
      <c r="R687" s="6"/>
      <c r="S687" s="6"/>
      <c r="T687" s="6"/>
    </row>
    <row r="688" spans="2:20" ht="16.5">
      <c r="B688" s="6"/>
      <c r="C688" s="6"/>
      <c r="D688" s="6"/>
      <c r="E688" s="6"/>
      <c r="F688" s="6"/>
      <c r="G688" s="6"/>
      <c r="H688" s="6"/>
      <c r="I688" s="6"/>
      <c r="J688" s="6"/>
      <c r="K688" s="6"/>
      <c r="L688" s="6"/>
      <c r="M688" s="6"/>
      <c r="N688" s="6"/>
      <c r="O688" s="6"/>
      <c r="P688" s="6"/>
      <c r="Q688" s="6"/>
      <c r="R688" s="6"/>
      <c r="S688" s="6"/>
      <c r="T688" s="6"/>
    </row>
    <row r="689" spans="2:20" ht="16.5">
      <c r="B689" s="6"/>
      <c r="C689" s="6"/>
      <c r="D689" s="6"/>
      <c r="E689" s="6"/>
      <c r="F689" s="6"/>
      <c r="G689" s="6"/>
      <c r="H689" s="6"/>
      <c r="I689" s="6"/>
      <c r="J689" s="6"/>
      <c r="K689" s="6"/>
      <c r="L689" s="6"/>
      <c r="M689" s="6"/>
      <c r="N689" s="6"/>
      <c r="O689" s="6"/>
      <c r="P689" s="6"/>
      <c r="Q689" s="6"/>
      <c r="R689" s="6"/>
      <c r="S689" s="6"/>
      <c r="T689" s="6"/>
    </row>
    <row r="690" spans="2:20" ht="16.5">
      <c r="B690" s="6"/>
      <c r="C690" s="6"/>
      <c r="D690" s="6"/>
      <c r="E690" s="6"/>
      <c r="F690" s="6"/>
      <c r="G690" s="6"/>
      <c r="H690" s="6"/>
      <c r="I690" s="6"/>
      <c r="J690" s="6"/>
      <c r="K690" s="6"/>
      <c r="L690" s="6"/>
      <c r="M690" s="6"/>
      <c r="N690" s="6"/>
      <c r="O690" s="6"/>
      <c r="P690" s="6"/>
      <c r="Q690" s="6"/>
      <c r="R690" s="6"/>
      <c r="S690" s="6"/>
      <c r="T690" s="6"/>
    </row>
    <row r="691" spans="2:20" ht="16.5">
      <c r="B691" s="6"/>
      <c r="C691" s="6"/>
      <c r="D691" s="6"/>
      <c r="E691" s="6"/>
      <c r="F691" s="6"/>
      <c r="G691" s="6"/>
      <c r="H691" s="6"/>
      <c r="I691" s="6"/>
      <c r="J691" s="6"/>
      <c r="K691" s="6"/>
      <c r="L691" s="6"/>
      <c r="M691" s="6"/>
      <c r="N691" s="6"/>
      <c r="O691" s="6"/>
      <c r="P691" s="6"/>
      <c r="Q691" s="6"/>
      <c r="R691" s="6"/>
      <c r="S691" s="6"/>
      <c r="T691" s="6"/>
    </row>
    <row r="692" spans="2:20" ht="16.5">
      <c r="B692" s="6"/>
      <c r="C692" s="6"/>
      <c r="D692" s="6"/>
      <c r="E692" s="6"/>
      <c r="F692" s="6"/>
      <c r="G692" s="6"/>
      <c r="H692" s="6"/>
      <c r="I692" s="6"/>
      <c r="J692" s="6"/>
      <c r="K692" s="6"/>
      <c r="L692" s="6"/>
      <c r="M692" s="6"/>
      <c r="N692" s="6"/>
      <c r="O692" s="6"/>
      <c r="P692" s="6"/>
      <c r="Q692" s="6"/>
      <c r="R692" s="6"/>
      <c r="S692" s="6"/>
      <c r="T692" s="6"/>
    </row>
    <row r="693" spans="2:20" ht="16.5">
      <c r="B693" s="6"/>
      <c r="C693" s="6"/>
      <c r="D693" s="6"/>
      <c r="E693" s="6"/>
      <c r="F693" s="6"/>
      <c r="G693" s="6"/>
      <c r="H693" s="6"/>
      <c r="I693" s="6"/>
      <c r="J693" s="6"/>
      <c r="K693" s="6"/>
      <c r="L693" s="6"/>
      <c r="M693" s="6"/>
      <c r="N693" s="6"/>
      <c r="O693" s="6"/>
      <c r="P693" s="6"/>
      <c r="Q693" s="6"/>
      <c r="R693" s="6"/>
      <c r="S693" s="6"/>
      <c r="T693" s="6"/>
    </row>
    <row r="694" spans="2:20" ht="16.5">
      <c r="B694" s="6"/>
      <c r="C694" s="6"/>
      <c r="D694" s="6"/>
      <c r="E694" s="6"/>
      <c r="F694" s="6"/>
      <c r="G694" s="6"/>
      <c r="H694" s="6"/>
      <c r="I694" s="6"/>
      <c r="J694" s="6"/>
      <c r="K694" s="6"/>
      <c r="L694" s="6"/>
      <c r="M694" s="6"/>
      <c r="N694" s="6"/>
      <c r="O694" s="6"/>
      <c r="P694" s="6"/>
      <c r="Q694" s="6"/>
      <c r="R694" s="6"/>
      <c r="S694" s="6"/>
      <c r="T694" s="6"/>
    </row>
    <row r="695" spans="2:20" ht="16.5">
      <c r="B695" s="6"/>
      <c r="C695" s="6"/>
      <c r="D695" s="6"/>
      <c r="E695" s="6"/>
      <c r="F695" s="6"/>
      <c r="G695" s="6"/>
      <c r="H695" s="6"/>
      <c r="I695" s="6"/>
      <c r="J695" s="6"/>
      <c r="K695" s="6"/>
      <c r="L695" s="6"/>
      <c r="M695" s="6"/>
      <c r="N695" s="6"/>
      <c r="O695" s="6"/>
      <c r="P695" s="6"/>
      <c r="Q695" s="6"/>
      <c r="R695" s="6"/>
      <c r="S695" s="6"/>
      <c r="T695" s="6"/>
    </row>
    <row r="696" spans="2:20" ht="16.5">
      <c r="B696" s="6"/>
      <c r="C696" s="6"/>
      <c r="D696" s="6"/>
      <c r="E696" s="6"/>
      <c r="F696" s="6"/>
      <c r="G696" s="6"/>
      <c r="H696" s="6"/>
      <c r="I696" s="6"/>
      <c r="J696" s="6"/>
      <c r="K696" s="6"/>
      <c r="L696" s="6"/>
      <c r="M696" s="6"/>
      <c r="N696" s="6"/>
      <c r="O696" s="6"/>
      <c r="P696" s="6"/>
      <c r="Q696" s="6"/>
      <c r="R696" s="6"/>
      <c r="S696" s="6"/>
      <c r="T696" s="6"/>
    </row>
    <row r="697" spans="2:20" ht="16.5">
      <c r="B697" s="6"/>
      <c r="C697" s="6"/>
      <c r="D697" s="6"/>
      <c r="E697" s="6"/>
      <c r="F697" s="6"/>
      <c r="G697" s="6"/>
      <c r="H697" s="6"/>
      <c r="I697" s="6"/>
      <c r="J697" s="6"/>
      <c r="K697" s="6"/>
      <c r="L697" s="6"/>
      <c r="M697" s="6"/>
      <c r="N697" s="6"/>
      <c r="O697" s="6"/>
      <c r="P697" s="6"/>
      <c r="Q697" s="6"/>
      <c r="R697" s="6"/>
      <c r="S697" s="6"/>
      <c r="T697" s="6"/>
    </row>
    <row r="698" spans="2:20" ht="16.5">
      <c r="B698" s="6"/>
      <c r="C698" s="6"/>
      <c r="D698" s="6"/>
      <c r="E698" s="6"/>
      <c r="F698" s="6"/>
      <c r="G698" s="6"/>
      <c r="H698" s="6"/>
      <c r="I698" s="6"/>
      <c r="J698" s="6"/>
      <c r="K698" s="6"/>
      <c r="L698" s="6"/>
      <c r="M698" s="6"/>
      <c r="N698" s="6"/>
      <c r="O698" s="6"/>
      <c r="P698" s="6"/>
      <c r="Q698" s="6"/>
      <c r="R698" s="6"/>
      <c r="S698" s="6"/>
      <c r="T698" s="6"/>
    </row>
    <row r="699" spans="2:20" ht="16.5">
      <c r="B699" s="6"/>
      <c r="C699" s="6"/>
      <c r="D699" s="6"/>
      <c r="E699" s="6"/>
      <c r="F699" s="6"/>
      <c r="G699" s="6"/>
      <c r="H699" s="6"/>
      <c r="I699" s="6"/>
      <c r="J699" s="6"/>
      <c r="K699" s="6"/>
      <c r="L699" s="6"/>
      <c r="M699" s="6"/>
      <c r="N699" s="6"/>
      <c r="O699" s="6"/>
      <c r="P699" s="6"/>
      <c r="Q699" s="6"/>
      <c r="R699" s="6"/>
      <c r="S699" s="6"/>
      <c r="T699" s="6"/>
    </row>
    <row r="700" spans="2:20" ht="16.5">
      <c r="B700" s="6"/>
      <c r="C700" s="6"/>
      <c r="D700" s="6"/>
      <c r="E700" s="6"/>
      <c r="F700" s="6"/>
      <c r="G700" s="6"/>
      <c r="H700" s="6"/>
      <c r="I700" s="6"/>
      <c r="J700" s="6"/>
      <c r="K700" s="6"/>
      <c r="L700" s="6"/>
      <c r="M700" s="6"/>
      <c r="N700" s="6"/>
      <c r="O700" s="6"/>
      <c r="P700" s="6"/>
      <c r="Q700" s="6"/>
      <c r="R700" s="6"/>
      <c r="S700" s="6"/>
      <c r="T700" s="6"/>
    </row>
    <row r="701" spans="2:20" ht="16.5">
      <c r="B701" s="6"/>
      <c r="C701" s="6"/>
      <c r="D701" s="6"/>
      <c r="E701" s="6"/>
      <c r="F701" s="6"/>
      <c r="G701" s="6"/>
      <c r="H701" s="6"/>
      <c r="I701" s="6"/>
      <c r="J701" s="6"/>
      <c r="K701" s="6"/>
      <c r="L701" s="6"/>
      <c r="M701" s="6"/>
      <c r="N701" s="6"/>
      <c r="O701" s="6"/>
      <c r="P701" s="6"/>
      <c r="Q701" s="6"/>
      <c r="R701" s="6"/>
      <c r="S701" s="6"/>
      <c r="T701" s="6"/>
    </row>
    <row r="702" spans="2:20" ht="16.5">
      <c r="B702" s="6"/>
      <c r="C702" s="6"/>
      <c r="D702" s="6"/>
      <c r="E702" s="6"/>
      <c r="F702" s="6"/>
      <c r="G702" s="6"/>
      <c r="H702" s="6"/>
      <c r="I702" s="6"/>
      <c r="J702" s="6"/>
      <c r="K702" s="6"/>
      <c r="L702" s="6"/>
      <c r="M702" s="6"/>
      <c r="N702" s="6"/>
      <c r="O702" s="6"/>
      <c r="P702" s="6"/>
      <c r="Q702" s="6"/>
      <c r="R702" s="6"/>
      <c r="S702" s="6"/>
      <c r="T702" s="6"/>
    </row>
    <row r="703" spans="2:20" ht="16.5">
      <c r="B703" s="6"/>
      <c r="C703" s="6"/>
      <c r="D703" s="6"/>
      <c r="E703" s="6"/>
      <c r="F703" s="6"/>
      <c r="G703" s="6"/>
      <c r="H703" s="6"/>
      <c r="I703" s="6"/>
      <c r="J703" s="6"/>
      <c r="K703" s="6"/>
      <c r="L703" s="6"/>
      <c r="M703" s="6"/>
      <c r="N703" s="6"/>
      <c r="O703" s="6"/>
      <c r="P703" s="6"/>
      <c r="Q703" s="6"/>
      <c r="R703" s="6"/>
      <c r="S703" s="6"/>
      <c r="T703" s="6"/>
    </row>
    <row r="704" spans="2:20" ht="16.5">
      <c r="B704" s="6"/>
      <c r="C704" s="6"/>
      <c r="D704" s="6"/>
      <c r="E704" s="6"/>
      <c r="F704" s="6"/>
      <c r="G704" s="6"/>
      <c r="H704" s="6"/>
      <c r="I704" s="6"/>
      <c r="J704" s="6"/>
      <c r="K704" s="6"/>
      <c r="L704" s="6"/>
      <c r="M704" s="6"/>
      <c r="N704" s="6"/>
      <c r="O704" s="6"/>
      <c r="P704" s="6"/>
      <c r="Q704" s="6"/>
      <c r="R704" s="6"/>
      <c r="S704" s="6"/>
      <c r="T704" s="6"/>
    </row>
    <row r="705" spans="2:20" ht="16.5">
      <c r="B705" s="6"/>
      <c r="C705" s="6"/>
      <c r="D705" s="6"/>
      <c r="E705" s="6"/>
      <c r="F705" s="6"/>
      <c r="G705" s="6"/>
      <c r="H705" s="6"/>
      <c r="I705" s="6"/>
      <c r="J705" s="6"/>
      <c r="K705" s="6"/>
      <c r="L705" s="6"/>
      <c r="M705" s="6"/>
      <c r="N705" s="6"/>
      <c r="O705" s="6"/>
      <c r="P705" s="6"/>
      <c r="Q705" s="6"/>
      <c r="R705" s="6"/>
      <c r="S705" s="6"/>
      <c r="T705" s="6"/>
    </row>
    <row r="706" spans="2:20" ht="16.5">
      <c r="B706" s="6"/>
      <c r="C706" s="6"/>
      <c r="D706" s="6"/>
      <c r="E706" s="6"/>
      <c r="F706" s="6"/>
      <c r="G706" s="6"/>
      <c r="H706" s="6"/>
      <c r="I706" s="6"/>
      <c r="J706" s="6"/>
      <c r="K706" s="6"/>
      <c r="L706" s="6"/>
      <c r="M706" s="6"/>
      <c r="N706" s="6"/>
      <c r="O706" s="6"/>
      <c r="P706" s="6"/>
      <c r="Q706" s="6"/>
      <c r="R706" s="6"/>
      <c r="S706" s="6"/>
      <c r="T706" s="6"/>
    </row>
    <row r="707" spans="2:20" ht="16.5">
      <c r="B707" s="6"/>
      <c r="C707" s="6"/>
      <c r="D707" s="6"/>
      <c r="E707" s="6"/>
      <c r="F707" s="6"/>
      <c r="G707" s="6"/>
      <c r="H707" s="6"/>
      <c r="I707" s="6"/>
      <c r="J707" s="6"/>
      <c r="K707" s="6"/>
      <c r="L707" s="6"/>
      <c r="M707" s="6"/>
      <c r="N707" s="6"/>
      <c r="O707" s="6"/>
      <c r="P707" s="6"/>
      <c r="Q707" s="6"/>
      <c r="R707" s="6"/>
      <c r="S707" s="6"/>
      <c r="T707" s="6"/>
    </row>
    <row r="708" spans="2:20" ht="16.5">
      <c r="B708" s="6"/>
      <c r="C708" s="6"/>
      <c r="D708" s="6"/>
      <c r="E708" s="6"/>
      <c r="F708" s="6"/>
      <c r="G708" s="6"/>
      <c r="H708" s="6"/>
      <c r="I708" s="6"/>
      <c r="J708" s="6"/>
      <c r="K708" s="6"/>
      <c r="L708" s="6"/>
      <c r="M708" s="6"/>
      <c r="N708" s="6"/>
      <c r="O708" s="6"/>
      <c r="P708" s="6"/>
      <c r="Q708" s="6"/>
      <c r="R708" s="6"/>
      <c r="S708" s="6"/>
      <c r="T708" s="6"/>
    </row>
    <row r="709" spans="2:20" ht="16.5">
      <c r="B709" s="6"/>
      <c r="C709" s="6"/>
      <c r="D709" s="6"/>
      <c r="E709" s="6"/>
      <c r="F709" s="6"/>
      <c r="G709" s="6"/>
      <c r="H709" s="6"/>
      <c r="I709" s="6"/>
      <c r="J709" s="6"/>
      <c r="K709" s="6"/>
      <c r="L709" s="6"/>
      <c r="M709" s="6"/>
      <c r="N709" s="6"/>
      <c r="O709" s="6"/>
      <c r="P709" s="6"/>
      <c r="Q709" s="6"/>
      <c r="R709" s="6"/>
      <c r="S709" s="6"/>
      <c r="T709" s="6"/>
    </row>
    <row r="710" spans="2:20" ht="16.5">
      <c r="B710" s="6"/>
      <c r="C710" s="6"/>
      <c r="D710" s="6"/>
      <c r="E710" s="6"/>
      <c r="F710" s="6"/>
      <c r="G710" s="6"/>
      <c r="H710" s="6"/>
      <c r="I710" s="6"/>
      <c r="J710" s="6"/>
      <c r="K710" s="6"/>
      <c r="L710" s="6"/>
      <c r="M710" s="6"/>
      <c r="N710" s="6"/>
      <c r="O710" s="6"/>
      <c r="P710" s="6"/>
      <c r="Q710" s="6"/>
      <c r="R710" s="6"/>
      <c r="S710" s="6"/>
      <c r="T710" s="6"/>
    </row>
    <row r="711" spans="2:20" ht="16.5">
      <c r="B711" s="6"/>
      <c r="C711" s="6"/>
      <c r="D711" s="6"/>
      <c r="E711" s="6"/>
      <c r="F711" s="6"/>
      <c r="G711" s="6"/>
      <c r="H711" s="6"/>
      <c r="I711" s="6"/>
      <c r="J711" s="6"/>
      <c r="K711" s="6"/>
      <c r="L711" s="6"/>
      <c r="M711" s="6"/>
      <c r="N711" s="6"/>
      <c r="O711" s="6"/>
      <c r="P711" s="6"/>
      <c r="Q711" s="6"/>
      <c r="R711" s="6"/>
      <c r="S711" s="6"/>
      <c r="T711" s="6"/>
    </row>
    <row r="712" spans="2:20" ht="16.5">
      <c r="B712" s="6"/>
      <c r="C712" s="6"/>
      <c r="D712" s="6"/>
      <c r="E712" s="6"/>
      <c r="F712" s="6"/>
      <c r="G712" s="6"/>
      <c r="H712" s="6"/>
      <c r="I712" s="6"/>
      <c r="J712" s="6"/>
      <c r="K712" s="6"/>
      <c r="L712" s="6"/>
      <c r="M712" s="6"/>
      <c r="N712" s="6"/>
      <c r="O712" s="6"/>
      <c r="P712" s="6"/>
      <c r="Q712" s="6"/>
      <c r="R712" s="6"/>
      <c r="S712" s="6"/>
      <c r="T712" s="6"/>
    </row>
    <row r="713" spans="2:20" ht="16.5">
      <c r="B713" s="6"/>
      <c r="C713" s="6"/>
      <c r="D713" s="6"/>
      <c r="E713" s="6"/>
      <c r="F713" s="6"/>
      <c r="G713" s="6"/>
      <c r="H713" s="6"/>
      <c r="I713" s="6"/>
      <c r="J713" s="6"/>
      <c r="K713" s="6"/>
      <c r="L713" s="6"/>
      <c r="M713" s="6"/>
      <c r="N713" s="6"/>
      <c r="O713" s="6"/>
      <c r="P713" s="6"/>
      <c r="Q713" s="6"/>
      <c r="R713" s="6"/>
      <c r="S713" s="6"/>
      <c r="T713" s="6"/>
    </row>
    <row r="714" spans="2:20" ht="16.5">
      <c r="B714" s="6"/>
      <c r="C714" s="6"/>
      <c r="D714" s="6"/>
      <c r="E714" s="6"/>
      <c r="F714" s="6"/>
      <c r="G714" s="6"/>
      <c r="H714" s="6"/>
      <c r="I714" s="6"/>
      <c r="J714" s="6"/>
      <c r="K714" s="6"/>
      <c r="L714" s="6"/>
      <c r="M714" s="6"/>
      <c r="N714" s="6"/>
      <c r="O714" s="6"/>
      <c r="P714" s="6"/>
      <c r="Q714" s="6"/>
      <c r="R714" s="6"/>
      <c r="S714" s="6"/>
      <c r="T714" s="6"/>
    </row>
    <row r="715" spans="2:20" ht="16.5">
      <c r="B715" s="6"/>
      <c r="C715" s="6"/>
      <c r="D715" s="6"/>
      <c r="E715" s="6"/>
      <c r="F715" s="6"/>
      <c r="G715" s="6"/>
      <c r="H715" s="6"/>
      <c r="I715" s="6"/>
      <c r="J715" s="6"/>
      <c r="K715" s="6"/>
      <c r="L715" s="6"/>
      <c r="M715" s="6"/>
      <c r="N715" s="6"/>
      <c r="O715" s="6"/>
      <c r="P715" s="6"/>
      <c r="Q715" s="6"/>
      <c r="R715" s="6"/>
      <c r="S715" s="6"/>
      <c r="T715" s="6"/>
    </row>
    <row r="716" spans="2:20" ht="16.5">
      <c r="B716" s="6"/>
      <c r="C716" s="6"/>
      <c r="D716" s="6"/>
      <c r="E716" s="6"/>
      <c r="F716" s="6"/>
      <c r="G716" s="6"/>
      <c r="H716" s="6"/>
      <c r="I716" s="6"/>
      <c r="J716" s="6"/>
      <c r="K716" s="6"/>
      <c r="L716" s="6"/>
      <c r="M716" s="6"/>
      <c r="N716" s="6"/>
      <c r="O716" s="6"/>
      <c r="P716" s="6"/>
      <c r="Q716" s="6"/>
      <c r="R716" s="6"/>
      <c r="S716" s="6"/>
      <c r="T716" s="6"/>
    </row>
    <row r="717" spans="2:20" ht="16.5">
      <c r="B717" s="6"/>
      <c r="C717" s="6"/>
      <c r="D717" s="6"/>
      <c r="E717" s="6"/>
      <c r="F717" s="6"/>
      <c r="G717" s="6"/>
      <c r="H717" s="6"/>
      <c r="I717" s="6"/>
      <c r="J717" s="6"/>
      <c r="K717" s="6"/>
      <c r="L717" s="6"/>
      <c r="M717" s="6"/>
      <c r="N717" s="6"/>
      <c r="O717" s="6"/>
      <c r="P717" s="6"/>
      <c r="Q717" s="6"/>
      <c r="R717" s="6"/>
      <c r="S717" s="6"/>
      <c r="T717" s="6"/>
    </row>
    <row r="718" spans="2:20" ht="16.5">
      <c r="B718" s="6"/>
      <c r="C718" s="6"/>
      <c r="D718" s="6"/>
      <c r="E718" s="6"/>
      <c r="F718" s="6"/>
      <c r="G718" s="6"/>
      <c r="H718" s="6"/>
      <c r="I718" s="6"/>
      <c r="J718" s="6"/>
      <c r="K718" s="6"/>
      <c r="L718" s="6"/>
      <c r="M718" s="6"/>
      <c r="N718" s="6"/>
      <c r="O718" s="6"/>
      <c r="P718" s="6"/>
      <c r="Q718" s="6"/>
      <c r="R718" s="6"/>
      <c r="S718" s="6"/>
      <c r="T718" s="6"/>
    </row>
    <row r="719" spans="2:20" ht="16.5">
      <c r="B719" s="6"/>
      <c r="C719" s="6"/>
      <c r="D719" s="6"/>
      <c r="E719" s="6"/>
      <c r="F719" s="6"/>
      <c r="G719" s="6"/>
      <c r="H719" s="6"/>
      <c r="I719" s="6"/>
      <c r="J719" s="6"/>
      <c r="K719" s="6"/>
      <c r="L719" s="6"/>
      <c r="M719" s="6"/>
      <c r="N719" s="6"/>
      <c r="O719" s="6"/>
      <c r="P719" s="6"/>
      <c r="Q719" s="6"/>
      <c r="R719" s="6"/>
      <c r="S719" s="6"/>
      <c r="T719" s="6"/>
    </row>
    <row r="720" spans="2:20" ht="16.5">
      <c r="B720" s="6"/>
      <c r="C720" s="6"/>
      <c r="D720" s="6"/>
      <c r="E720" s="6"/>
      <c r="F720" s="6"/>
      <c r="G720" s="6"/>
      <c r="H720" s="6"/>
      <c r="I720" s="6"/>
      <c r="J720" s="6"/>
      <c r="K720" s="6"/>
      <c r="L720" s="6"/>
      <c r="M720" s="6"/>
      <c r="N720" s="6"/>
      <c r="O720" s="6"/>
      <c r="P720" s="6"/>
      <c r="Q720" s="6"/>
      <c r="R720" s="6"/>
      <c r="S720" s="6"/>
      <c r="T720" s="6"/>
    </row>
    <row r="721" spans="2:20" ht="16.5">
      <c r="B721" s="6"/>
      <c r="C721" s="6"/>
      <c r="D721" s="6"/>
      <c r="E721" s="6"/>
      <c r="F721" s="6"/>
      <c r="G721" s="6"/>
      <c r="H721" s="6"/>
      <c r="I721" s="6"/>
      <c r="J721" s="6"/>
      <c r="K721" s="6"/>
      <c r="L721" s="6"/>
      <c r="M721" s="6"/>
      <c r="N721" s="6"/>
      <c r="O721" s="6"/>
      <c r="P721" s="6"/>
      <c r="Q721" s="6"/>
      <c r="R721" s="6"/>
      <c r="S721" s="6"/>
      <c r="T721" s="6"/>
    </row>
    <row r="722" spans="2:20" ht="16.5">
      <c r="B722" s="6"/>
      <c r="C722" s="6"/>
      <c r="D722" s="6"/>
      <c r="E722" s="6"/>
      <c r="F722" s="6"/>
      <c r="G722" s="6"/>
      <c r="H722" s="6"/>
      <c r="I722" s="6"/>
      <c r="J722" s="6"/>
      <c r="K722" s="6"/>
      <c r="L722" s="6"/>
      <c r="M722" s="6"/>
      <c r="N722" s="6"/>
      <c r="O722" s="6"/>
      <c r="P722" s="6"/>
      <c r="Q722" s="6"/>
      <c r="R722" s="6"/>
      <c r="S722" s="6"/>
      <c r="T722" s="6"/>
    </row>
    <row r="723" spans="2:20" ht="16.5">
      <c r="B723" s="6"/>
      <c r="C723" s="6"/>
      <c r="D723" s="6"/>
      <c r="E723" s="6"/>
      <c r="F723" s="6"/>
      <c r="G723" s="6"/>
      <c r="H723" s="6"/>
      <c r="I723" s="6"/>
      <c r="J723" s="6"/>
      <c r="K723" s="6"/>
      <c r="L723" s="6"/>
      <c r="M723" s="6"/>
      <c r="N723" s="6"/>
      <c r="O723" s="6"/>
      <c r="P723" s="6"/>
      <c r="Q723" s="6"/>
      <c r="R723" s="6"/>
      <c r="S723" s="6"/>
      <c r="T723" s="6"/>
    </row>
    <row r="724" spans="2:20" ht="16.5">
      <c r="B724" s="6"/>
      <c r="C724" s="6"/>
      <c r="D724" s="6"/>
      <c r="E724" s="6"/>
      <c r="F724" s="6"/>
      <c r="G724" s="6"/>
      <c r="H724" s="6"/>
      <c r="I724" s="6"/>
      <c r="J724" s="6"/>
      <c r="K724" s="6"/>
      <c r="L724" s="6"/>
      <c r="M724" s="6"/>
      <c r="N724" s="6"/>
      <c r="O724" s="6"/>
      <c r="P724" s="6"/>
      <c r="Q724" s="6"/>
      <c r="R724" s="6"/>
      <c r="S724" s="6"/>
      <c r="T724" s="6"/>
    </row>
    <row r="725" spans="2:20" ht="16.5">
      <c r="B725" s="6"/>
      <c r="C725" s="6"/>
      <c r="D725" s="6"/>
      <c r="E725" s="6"/>
      <c r="F725" s="6"/>
      <c r="G725" s="6"/>
      <c r="H725" s="6"/>
      <c r="I725" s="6"/>
      <c r="J725" s="6"/>
      <c r="K725" s="6"/>
      <c r="L725" s="6"/>
      <c r="M725" s="6"/>
      <c r="N725" s="6"/>
      <c r="O725" s="6"/>
      <c r="P725" s="6"/>
      <c r="Q725" s="6"/>
      <c r="R725" s="6"/>
      <c r="S725" s="6"/>
      <c r="T725" s="6"/>
    </row>
    <row r="726" spans="2:20" ht="16.5">
      <c r="B726" s="6"/>
      <c r="C726" s="6"/>
      <c r="D726" s="6"/>
      <c r="E726" s="6"/>
      <c r="F726" s="6"/>
      <c r="G726" s="6"/>
      <c r="H726" s="6"/>
      <c r="I726" s="6"/>
      <c r="J726" s="6"/>
      <c r="K726" s="6"/>
      <c r="L726" s="6"/>
      <c r="M726" s="6"/>
      <c r="N726" s="6"/>
      <c r="O726" s="6"/>
      <c r="P726" s="6"/>
      <c r="Q726" s="6"/>
      <c r="R726" s="6"/>
      <c r="S726" s="6"/>
      <c r="T726" s="6"/>
    </row>
    <row r="727" spans="2:20" ht="16.5">
      <c r="B727" s="6"/>
      <c r="C727" s="6"/>
      <c r="D727" s="6"/>
      <c r="E727" s="6"/>
      <c r="F727" s="6"/>
      <c r="G727" s="6"/>
      <c r="H727" s="6"/>
      <c r="I727" s="6"/>
      <c r="J727" s="6"/>
      <c r="K727" s="6"/>
      <c r="L727" s="6"/>
      <c r="M727" s="6"/>
      <c r="N727" s="6"/>
      <c r="O727" s="6"/>
      <c r="P727" s="6"/>
      <c r="Q727" s="6"/>
      <c r="R727" s="6"/>
      <c r="S727" s="6"/>
      <c r="T727" s="6"/>
    </row>
    <row r="728" spans="2:20" ht="16.5">
      <c r="B728" s="6"/>
      <c r="C728" s="6"/>
      <c r="D728" s="6"/>
      <c r="E728" s="6"/>
      <c r="F728" s="6"/>
      <c r="G728" s="6"/>
      <c r="H728" s="6"/>
      <c r="I728" s="6"/>
      <c r="J728" s="6"/>
      <c r="K728" s="6"/>
      <c r="L728" s="6"/>
      <c r="M728" s="6"/>
      <c r="N728" s="6"/>
      <c r="O728" s="6"/>
      <c r="P728" s="6"/>
      <c r="Q728" s="6"/>
      <c r="R728" s="6"/>
      <c r="S728" s="6"/>
      <c r="T728" s="6"/>
    </row>
    <row r="729" spans="2:20" ht="16.5">
      <c r="B729" s="6"/>
      <c r="C729" s="6"/>
      <c r="D729" s="6"/>
      <c r="E729" s="6"/>
      <c r="F729" s="6"/>
      <c r="G729" s="6"/>
      <c r="H729" s="6"/>
      <c r="I729" s="6"/>
      <c r="J729" s="6"/>
      <c r="K729" s="6"/>
      <c r="L729" s="6"/>
      <c r="M729" s="6"/>
      <c r="N729" s="6"/>
      <c r="O729" s="6"/>
      <c r="P729" s="6"/>
      <c r="Q729" s="6"/>
      <c r="R729" s="6"/>
      <c r="S729" s="6"/>
      <c r="T729" s="6"/>
    </row>
    <row r="730" spans="2:20" ht="16.5">
      <c r="B730" s="6"/>
      <c r="C730" s="6"/>
      <c r="D730" s="6"/>
      <c r="E730" s="6"/>
      <c r="F730" s="6"/>
      <c r="G730" s="6"/>
      <c r="H730" s="6"/>
      <c r="I730" s="6"/>
      <c r="J730" s="6"/>
      <c r="K730" s="6"/>
      <c r="L730" s="6"/>
      <c r="M730" s="6"/>
      <c r="N730" s="6"/>
      <c r="O730" s="6"/>
      <c r="P730" s="6"/>
      <c r="Q730" s="6"/>
      <c r="R730" s="6"/>
      <c r="S730" s="6"/>
      <c r="T730" s="6"/>
    </row>
    <row r="731" spans="2:20" ht="16.5">
      <c r="B731" s="6"/>
      <c r="C731" s="6"/>
      <c r="D731" s="6"/>
      <c r="E731" s="6"/>
      <c r="F731" s="6"/>
      <c r="G731" s="6"/>
      <c r="H731" s="6"/>
      <c r="I731" s="6"/>
      <c r="J731" s="6"/>
      <c r="K731" s="6"/>
      <c r="L731" s="6"/>
      <c r="M731" s="6"/>
      <c r="N731" s="6"/>
      <c r="O731" s="6"/>
      <c r="P731" s="6"/>
      <c r="Q731" s="6"/>
      <c r="R731" s="6"/>
      <c r="S731" s="6"/>
      <c r="T731" s="6"/>
    </row>
    <row r="732" spans="2:20" ht="16.5">
      <c r="B732" s="6"/>
      <c r="C732" s="6"/>
      <c r="D732" s="6"/>
      <c r="E732" s="6"/>
      <c r="F732" s="6"/>
      <c r="G732" s="6"/>
      <c r="H732" s="6"/>
      <c r="I732" s="6"/>
      <c r="J732" s="6"/>
      <c r="K732" s="6"/>
      <c r="L732" s="6"/>
      <c r="M732" s="6"/>
      <c r="N732" s="6"/>
      <c r="O732" s="6"/>
      <c r="P732" s="6"/>
      <c r="Q732" s="6"/>
      <c r="R732" s="6"/>
      <c r="S732" s="6"/>
      <c r="T732" s="6"/>
    </row>
    <row r="733" spans="2:20" ht="16.5">
      <c r="B733" s="6"/>
      <c r="C733" s="6"/>
      <c r="D733" s="6"/>
      <c r="E733" s="6"/>
      <c r="F733" s="6"/>
      <c r="G733" s="6"/>
      <c r="H733" s="6"/>
      <c r="I733" s="6"/>
      <c r="J733" s="6"/>
      <c r="K733" s="6"/>
      <c r="L733" s="6"/>
      <c r="M733" s="6"/>
      <c r="N733" s="6"/>
      <c r="O733" s="6"/>
      <c r="P733" s="6"/>
      <c r="Q733" s="6"/>
      <c r="R733" s="6"/>
      <c r="S733" s="6"/>
      <c r="T733" s="6"/>
    </row>
    <row r="734" spans="2:20" ht="16.5">
      <c r="B734" s="6"/>
      <c r="C734" s="6"/>
      <c r="D734" s="6"/>
      <c r="E734" s="6"/>
      <c r="F734" s="6"/>
      <c r="G734" s="6"/>
      <c r="H734" s="6"/>
      <c r="I734" s="6"/>
      <c r="J734" s="6"/>
      <c r="K734" s="6"/>
      <c r="L734" s="6"/>
      <c r="M734" s="6"/>
      <c r="N734" s="6"/>
      <c r="O734" s="6"/>
      <c r="P734" s="6"/>
      <c r="Q734" s="6"/>
      <c r="R734" s="6"/>
      <c r="S734" s="6"/>
      <c r="T734" s="6"/>
    </row>
    <row r="735" spans="2:20" ht="16.5">
      <c r="B735" s="6"/>
      <c r="C735" s="6"/>
      <c r="D735" s="6"/>
      <c r="E735" s="6"/>
      <c r="F735" s="6"/>
      <c r="G735" s="6"/>
      <c r="H735" s="6"/>
      <c r="I735" s="6"/>
      <c r="J735" s="6"/>
      <c r="K735" s="6"/>
      <c r="L735" s="6"/>
      <c r="M735" s="6"/>
      <c r="N735" s="6"/>
      <c r="O735" s="6"/>
      <c r="P735" s="6"/>
      <c r="Q735" s="6"/>
      <c r="R735" s="6"/>
      <c r="S735" s="6"/>
      <c r="T735" s="6"/>
    </row>
    <row r="736" spans="2:20" ht="16.5">
      <c r="B736" s="6"/>
      <c r="C736" s="6"/>
      <c r="D736" s="6"/>
      <c r="E736" s="6"/>
      <c r="F736" s="6"/>
      <c r="G736" s="6"/>
      <c r="H736" s="6"/>
      <c r="I736" s="6"/>
      <c r="J736" s="6"/>
      <c r="K736" s="6"/>
      <c r="L736" s="6"/>
      <c r="M736" s="6"/>
      <c r="N736" s="6"/>
      <c r="O736" s="6"/>
      <c r="P736" s="6"/>
      <c r="Q736" s="6"/>
      <c r="R736" s="6"/>
      <c r="S736" s="6"/>
      <c r="T736" s="6"/>
    </row>
    <row r="737" spans="2:20" ht="16.5">
      <c r="B737" s="6"/>
      <c r="C737" s="6"/>
      <c r="D737" s="6"/>
      <c r="E737" s="6"/>
      <c r="F737" s="6"/>
      <c r="G737" s="6"/>
      <c r="H737" s="6"/>
      <c r="I737" s="6"/>
      <c r="J737" s="6"/>
      <c r="K737" s="6"/>
      <c r="L737" s="6"/>
      <c r="M737" s="6"/>
      <c r="N737" s="6"/>
      <c r="O737" s="6"/>
      <c r="P737" s="6"/>
      <c r="Q737" s="6"/>
      <c r="R737" s="6"/>
      <c r="S737" s="6"/>
      <c r="T737" s="6"/>
    </row>
    <row r="738" spans="2:20" ht="16.5">
      <c r="B738" s="6"/>
      <c r="C738" s="6"/>
      <c r="D738" s="6"/>
      <c r="E738" s="6"/>
      <c r="F738" s="6"/>
      <c r="G738" s="6"/>
      <c r="H738" s="6"/>
      <c r="I738" s="6"/>
      <c r="J738" s="6"/>
      <c r="K738" s="6"/>
      <c r="L738" s="6"/>
      <c r="M738" s="6"/>
      <c r="N738" s="6"/>
      <c r="O738" s="6"/>
      <c r="P738" s="6"/>
      <c r="Q738" s="6"/>
      <c r="R738" s="6"/>
      <c r="S738" s="6"/>
      <c r="T738" s="6"/>
    </row>
    <row r="739" spans="2:20" ht="16.5">
      <c r="B739" s="6"/>
      <c r="C739" s="6"/>
      <c r="D739" s="6"/>
      <c r="E739" s="6"/>
      <c r="F739" s="6"/>
      <c r="G739" s="6"/>
      <c r="H739" s="6"/>
      <c r="I739" s="6"/>
      <c r="J739" s="6"/>
      <c r="K739" s="6"/>
      <c r="L739" s="6"/>
      <c r="M739" s="6"/>
      <c r="N739" s="6"/>
      <c r="O739" s="6"/>
      <c r="P739" s="6"/>
      <c r="Q739" s="6"/>
      <c r="R739" s="6"/>
      <c r="S739" s="6"/>
      <c r="T739" s="6"/>
    </row>
    <row r="740" spans="2:20" ht="16.5">
      <c r="B740" s="6"/>
      <c r="C740" s="6"/>
      <c r="D740" s="6"/>
      <c r="E740" s="6"/>
      <c r="F740" s="6"/>
      <c r="G740" s="6"/>
      <c r="H740" s="6"/>
      <c r="I740" s="6"/>
      <c r="J740" s="6"/>
      <c r="K740" s="6"/>
      <c r="L740" s="6"/>
      <c r="M740" s="6"/>
      <c r="N740" s="6"/>
      <c r="O740" s="6"/>
      <c r="P740" s="6"/>
      <c r="Q740" s="6"/>
      <c r="R740" s="6"/>
      <c r="S740" s="6"/>
      <c r="T740" s="6"/>
    </row>
    <row r="741" spans="2:20" ht="16.5">
      <c r="B741" s="6"/>
      <c r="C741" s="6"/>
      <c r="D741" s="6"/>
      <c r="E741" s="6"/>
      <c r="F741" s="6"/>
      <c r="G741" s="6"/>
      <c r="H741" s="6"/>
      <c r="I741" s="6"/>
      <c r="J741" s="6"/>
      <c r="K741" s="6"/>
      <c r="L741" s="6"/>
      <c r="M741" s="6"/>
      <c r="N741" s="6"/>
      <c r="O741" s="6"/>
      <c r="P741" s="6"/>
      <c r="Q741" s="6"/>
      <c r="R741" s="6"/>
      <c r="S741" s="6"/>
      <c r="T741" s="6"/>
    </row>
    <row r="742" spans="2:20" ht="16.5">
      <c r="B742" s="6"/>
      <c r="C742" s="6"/>
      <c r="D742" s="6"/>
      <c r="E742" s="6"/>
      <c r="F742" s="6"/>
      <c r="G742" s="6"/>
      <c r="H742" s="6"/>
      <c r="I742" s="6"/>
      <c r="J742" s="6"/>
      <c r="K742" s="6"/>
      <c r="L742" s="6"/>
      <c r="M742" s="6"/>
      <c r="N742" s="6"/>
      <c r="O742" s="6"/>
      <c r="P742" s="6"/>
      <c r="Q742" s="6"/>
      <c r="R742" s="6"/>
      <c r="S742" s="6"/>
      <c r="T742" s="6"/>
    </row>
    <row r="743" spans="2:20" ht="16.5">
      <c r="B743" s="6"/>
      <c r="C743" s="6"/>
      <c r="D743" s="6"/>
      <c r="E743" s="6"/>
      <c r="F743" s="6"/>
      <c r="G743" s="6"/>
      <c r="H743" s="6"/>
      <c r="I743" s="6"/>
      <c r="J743" s="6"/>
      <c r="K743" s="6"/>
      <c r="L743" s="6"/>
      <c r="M743" s="6"/>
      <c r="N743" s="6"/>
      <c r="O743" s="6"/>
      <c r="P743" s="6"/>
      <c r="Q743" s="6"/>
      <c r="R743" s="6"/>
      <c r="S743" s="6"/>
      <c r="T743" s="6"/>
    </row>
    <row r="744" spans="2:20" ht="16.5">
      <c r="B744" s="6"/>
      <c r="C744" s="6"/>
      <c r="D744" s="6"/>
      <c r="E744" s="6"/>
      <c r="F744" s="6"/>
      <c r="G744" s="6"/>
      <c r="H744" s="6"/>
      <c r="I744" s="6"/>
      <c r="J744" s="6"/>
      <c r="K744" s="6"/>
      <c r="L744" s="6"/>
      <c r="M744" s="6"/>
      <c r="N744" s="6"/>
      <c r="O744" s="6"/>
      <c r="P744" s="6"/>
      <c r="Q744" s="6"/>
      <c r="R744" s="6"/>
      <c r="S744" s="6"/>
      <c r="T744" s="6"/>
    </row>
    <row r="745" spans="2:20" ht="16.5">
      <c r="B745" s="6"/>
      <c r="C745" s="6"/>
      <c r="D745" s="6"/>
      <c r="E745" s="6"/>
      <c r="F745" s="6"/>
      <c r="G745" s="6"/>
      <c r="H745" s="6"/>
      <c r="I745" s="6"/>
      <c r="J745" s="6"/>
      <c r="K745" s="6"/>
      <c r="L745" s="6"/>
      <c r="M745" s="6"/>
      <c r="N745" s="6"/>
      <c r="O745" s="6"/>
      <c r="P745" s="6"/>
      <c r="Q745" s="6"/>
      <c r="R745" s="6"/>
      <c r="S745" s="6"/>
      <c r="T745" s="6"/>
    </row>
    <row r="746" spans="2:20" ht="16.5">
      <c r="B746" s="6"/>
      <c r="C746" s="6"/>
      <c r="D746" s="6"/>
      <c r="E746" s="6"/>
      <c r="F746" s="6"/>
      <c r="G746" s="6"/>
      <c r="H746" s="6"/>
      <c r="I746" s="6"/>
      <c r="J746" s="6"/>
      <c r="K746" s="6"/>
      <c r="L746" s="6"/>
      <c r="M746" s="6"/>
      <c r="N746" s="6"/>
      <c r="O746" s="6"/>
      <c r="P746" s="6"/>
      <c r="Q746" s="6"/>
      <c r="R746" s="6"/>
      <c r="S746" s="6"/>
      <c r="T746" s="6"/>
    </row>
    <row r="747" spans="2:20" ht="16.5">
      <c r="B747" s="6"/>
      <c r="C747" s="6"/>
      <c r="D747" s="6"/>
      <c r="E747" s="6"/>
      <c r="F747" s="6"/>
      <c r="G747" s="6"/>
      <c r="H747" s="6"/>
      <c r="I747" s="6"/>
      <c r="J747" s="6"/>
      <c r="K747" s="6"/>
      <c r="L747" s="6"/>
      <c r="M747" s="6"/>
      <c r="N747" s="6"/>
      <c r="O747" s="6"/>
      <c r="P747" s="6"/>
      <c r="Q747" s="6"/>
      <c r="R747" s="6"/>
      <c r="S747" s="6"/>
      <c r="T747" s="6"/>
    </row>
    <row r="748" spans="2:20" ht="16.5">
      <c r="B748" s="6"/>
      <c r="C748" s="6"/>
      <c r="D748" s="6"/>
      <c r="E748" s="6"/>
      <c r="F748" s="6"/>
      <c r="G748" s="6"/>
      <c r="H748" s="6"/>
      <c r="I748" s="6"/>
      <c r="J748" s="6"/>
      <c r="K748" s="6"/>
      <c r="L748" s="6"/>
      <c r="M748" s="6"/>
      <c r="N748" s="6"/>
      <c r="O748" s="6"/>
      <c r="P748" s="6"/>
      <c r="Q748" s="6"/>
      <c r="R748" s="6"/>
      <c r="S748" s="6"/>
      <c r="T748" s="6"/>
    </row>
    <row r="749" spans="2:20" ht="16.5">
      <c r="B749" s="6"/>
      <c r="C749" s="6"/>
      <c r="D749" s="6"/>
      <c r="E749" s="6"/>
      <c r="F749" s="6"/>
      <c r="G749" s="6"/>
      <c r="H749" s="6"/>
      <c r="I749" s="6"/>
      <c r="J749" s="6"/>
      <c r="K749" s="6"/>
      <c r="L749" s="6"/>
      <c r="M749" s="6"/>
      <c r="N749" s="6"/>
      <c r="O749" s="6"/>
      <c r="P749" s="6"/>
      <c r="Q749" s="6"/>
      <c r="R749" s="6"/>
      <c r="S749" s="6"/>
      <c r="T749" s="6"/>
    </row>
    <row r="750" spans="2:20" ht="16.5">
      <c r="B750" s="6"/>
      <c r="C750" s="6"/>
      <c r="D750" s="6"/>
      <c r="E750" s="6"/>
      <c r="F750" s="6"/>
      <c r="G750" s="6"/>
      <c r="H750" s="6"/>
      <c r="I750" s="6"/>
      <c r="J750" s="6"/>
      <c r="K750" s="6"/>
      <c r="L750" s="6"/>
      <c r="M750" s="6"/>
      <c r="N750" s="6"/>
      <c r="O750" s="6"/>
      <c r="P750" s="6"/>
      <c r="Q750" s="6"/>
      <c r="R750" s="6"/>
      <c r="S750" s="6"/>
      <c r="T750" s="6"/>
    </row>
    <row r="751" spans="2:20" ht="16.5">
      <c r="B751" s="6"/>
      <c r="C751" s="6"/>
      <c r="D751" s="6"/>
      <c r="E751" s="6"/>
      <c r="F751" s="6"/>
      <c r="G751" s="6"/>
      <c r="H751" s="6"/>
      <c r="I751" s="6"/>
      <c r="J751" s="6"/>
      <c r="K751" s="6"/>
      <c r="L751" s="6"/>
      <c r="M751" s="6"/>
      <c r="N751" s="6"/>
      <c r="O751" s="6"/>
      <c r="P751" s="6"/>
      <c r="Q751" s="6"/>
      <c r="R751" s="6"/>
      <c r="S751" s="6"/>
      <c r="T751" s="6"/>
    </row>
    <row r="752" spans="2:20" ht="16.5">
      <c r="B752" s="6"/>
      <c r="C752" s="6"/>
      <c r="D752" s="6"/>
      <c r="E752" s="6"/>
      <c r="F752" s="6"/>
      <c r="G752" s="6"/>
      <c r="H752" s="6"/>
      <c r="I752" s="6"/>
      <c r="J752" s="6"/>
      <c r="K752" s="6"/>
      <c r="L752" s="6"/>
      <c r="M752" s="6"/>
      <c r="N752" s="6"/>
      <c r="O752" s="6"/>
      <c r="P752" s="6"/>
      <c r="Q752" s="6"/>
      <c r="R752" s="6"/>
      <c r="S752" s="6"/>
      <c r="T752" s="6"/>
    </row>
    <row r="753" spans="2:20" ht="16.5">
      <c r="B753" s="6"/>
      <c r="C753" s="6"/>
      <c r="D753" s="6"/>
      <c r="E753" s="6"/>
      <c r="F753" s="6"/>
      <c r="G753" s="6"/>
      <c r="H753" s="6"/>
      <c r="I753" s="6"/>
      <c r="J753" s="6"/>
      <c r="K753" s="6"/>
      <c r="L753" s="6"/>
      <c r="M753" s="6"/>
      <c r="N753" s="6"/>
      <c r="O753" s="6"/>
      <c r="P753" s="6"/>
      <c r="Q753" s="6"/>
      <c r="R753" s="6"/>
      <c r="S753" s="6"/>
      <c r="T753" s="6"/>
    </row>
    <row r="754" spans="2:20" ht="16.5">
      <c r="B754" s="6"/>
      <c r="C754" s="6"/>
      <c r="D754" s="6"/>
      <c r="E754" s="6"/>
      <c r="F754" s="6"/>
      <c r="G754" s="6"/>
      <c r="H754" s="6"/>
      <c r="I754" s="6"/>
      <c r="J754" s="6"/>
      <c r="K754" s="6"/>
      <c r="L754" s="6"/>
      <c r="M754" s="6"/>
      <c r="N754" s="6"/>
      <c r="O754" s="6"/>
      <c r="P754" s="6"/>
      <c r="Q754" s="6"/>
      <c r="R754" s="6"/>
      <c r="S754" s="6"/>
      <c r="T754" s="6"/>
    </row>
    <row r="755" spans="2:20" ht="16.5">
      <c r="B755" s="6"/>
      <c r="C755" s="6"/>
      <c r="D755" s="6"/>
      <c r="E755" s="6"/>
      <c r="F755" s="6"/>
      <c r="G755" s="6"/>
      <c r="H755" s="6"/>
      <c r="I755" s="6"/>
      <c r="J755" s="6"/>
      <c r="K755" s="6"/>
      <c r="L755" s="6"/>
      <c r="M755" s="6"/>
      <c r="N755" s="6"/>
      <c r="O755" s="6"/>
      <c r="P755" s="6"/>
      <c r="Q755" s="6"/>
      <c r="R755" s="6"/>
      <c r="S755" s="6"/>
      <c r="T755" s="6"/>
    </row>
    <row r="756" spans="2:20" ht="16.5">
      <c r="B756" s="6"/>
      <c r="C756" s="6"/>
      <c r="D756" s="6"/>
      <c r="E756" s="6"/>
      <c r="F756" s="6"/>
      <c r="G756" s="6"/>
      <c r="H756" s="6"/>
      <c r="I756" s="6"/>
      <c r="J756" s="6"/>
      <c r="K756" s="6"/>
      <c r="L756" s="6"/>
      <c r="M756" s="6"/>
      <c r="N756" s="6"/>
      <c r="O756" s="6"/>
      <c r="P756" s="6"/>
      <c r="Q756" s="6"/>
      <c r="R756" s="6"/>
      <c r="S756" s="6"/>
      <c r="T756" s="6"/>
    </row>
    <row r="757" spans="2:20" ht="16.5">
      <c r="B757" s="6"/>
      <c r="C757" s="6"/>
      <c r="D757" s="6"/>
      <c r="E757" s="6"/>
      <c r="F757" s="6"/>
      <c r="G757" s="6"/>
      <c r="H757" s="6"/>
      <c r="I757" s="6"/>
      <c r="J757" s="6"/>
      <c r="K757" s="6"/>
      <c r="L757" s="6"/>
      <c r="M757" s="6"/>
      <c r="N757" s="6"/>
      <c r="O757" s="6"/>
      <c r="P757" s="6"/>
      <c r="Q757" s="6"/>
      <c r="R757" s="6"/>
      <c r="S757" s="6"/>
      <c r="T757" s="6"/>
    </row>
    <row r="758" spans="2:20" ht="16.5">
      <c r="B758" s="6"/>
      <c r="C758" s="6"/>
      <c r="D758" s="6"/>
      <c r="E758" s="6"/>
      <c r="F758" s="6"/>
      <c r="G758" s="6"/>
      <c r="H758" s="6"/>
      <c r="I758" s="6"/>
      <c r="J758" s="6"/>
      <c r="K758" s="6"/>
      <c r="L758" s="6"/>
      <c r="M758" s="6"/>
      <c r="N758" s="6"/>
      <c r="O758" s="6"/>
      <c r="P758" s="6"/>
      <c r="Q758" s="6"/>
      <c r="R758" s="6"/>
      <c r="S758" s="6"/>
      <c r="T758" s="6"/>
    </row>
    <row r="759" spans="2:20" ht="16.5">
      <c r="B759" s="6"/>
      <c r="C759" s="6"/>
      <c r="D759" s="6"/>
      <c r="E759" s="6"/>
      <c r="F759" s="6"/>
      <c r="G759" s="6"/>
      <c r="H759" s="6"/>
      <c r="I759" s="6"/>
      <c r="J759" s="6"/>
      <c r="K759" s="6"/>
      <c r="L759" s="6"/>
      <c r="M759" s="6"/>
      <c r="N759" s="6"/>
      <c r="O759" s="6"/>
      <c r="P759" s="6"/>
      <c r="Q759" s="6"/>
      <c r="R759" s="6"/>
      <c r="S759" s="6"/>
      <c r="T759" s="6"/>
    </row>
    <row r="760" spans="2:20" ht="16.5">
      <c r="B760" s="6"/>
      <c r="C760" s="6"/>
      <c r="D760" s="6"/>
      <c r="E760" s="6"/>
      <c r="F760" s="6"/>
      <c r="G760" s="6"/>
      <c r="H760" s="6"/>
      <c r="I760" s="6"/>
      <c r="J760" s="6"/>
      <c r="K760" s="6"/>
      <c r="L760" s="6"/>
      <c r="M760" s="6"/>
      <c r="N760" s="6"/>
      <c r="O760" s="6"/>
      <c r="P760" s="6"/>
      <c r="Q760" s="6"/>
      <c r="R760" s="6"/>
      <c r="S760" s="6"/>
      <c r="T760" s="6"/>
    </row>
    <row r="761" spans="2:20" ht="16.5">
      <c r="B761" s="6"/>
      <c r="C761" s="6"/>
      <c r="D761" s="6"/>
      <c r="E761" s="6"/>
      <c r="F761" s="6"/>
      <c r="G761" s="6"/>
      <c r="H761" s="6"/>
      <c r="I761" s="6"/>
      <c r="J761" s="6"/>
      <c r="K761" s="6"/>
      <c r="L761" s="6"/>
      <c r="M761" s="6"/>
      <c r="N761" s="6"/>
      <c r="O761" s="6"/>
      <c r="P761" s="6"/>
      <c r="Q761" s="6"/>
      <c r="R761" s="6"/>
      <c r="S761" s="6"/>
      <c r="T761" s="6"/>
    </row>
    <row r="762" spans="2:20" ht="16.5">
      <c r="B762" s="6"/>
      <c r="C762" s="6"/>
      <c r="D762" s="6"/>
      <c r="E762" s="6"/>
      <c r="F762" s="6"/>
      <c r="G762" s="6"/>
      <c r="H762" s="6"/>
      <c r="I762" s="6"/>
      <c r="J762" s="6"/>
      <c r="K762" s="6"/>
      <c r="L762" s="6"/>
      <c r="M762" s="6"/>
      <c r="N762" s="6"/>
      <c r="O762" s="6"/>
      <c r="P762" s="6"/>
      <c r="Q762" s="6"/>
      <c r="R762" s="6"/>
      <c r="S762" s="6"/>
      <c r="T762" s="6"/>
    </row>
    <row r="763" spans="2:20" ht="16.5">
      <c r="B763" s="6"/>
      <c r="C763" s="6"/>
      <c r="D763" s="6"/>
      <c r="E763" s="6"/>
      <c r="F763" s="6"/>
      <c r="G763" s="6"/>
      <c r="H763" s="6"/>
      <c r="I763" s="6"/>
      <c r="J763" s="6"/>
      <c r="K763" s="6"/>
      <c r="L763" s="6"/>
      <c r="M763" s="6"/>
      <c r="N763" s="6"/>
      <c r="O763" s="6"/>
      <c r="P763" s="6"/>
      <c r="Q763" s="6"/>
      <c r="R763" s="6"/>
      <c r="S763" s="6"/>
      <c r="T763" s="6"/>
    </row>
    <row r="764" spans="2:20" ht="16.5">
      <c r="B764" s="6"/>
      <c r="C764" s="6"/>
      <c r="D764" s="6"/>
      <c r="E764" s="6"/>
      <c r="F764" s="6"/>
      <c r="G764" s="6"/>
      <c r="H764" s="6"/>
      <c r="I764" s="6"/>
      <c r="J764" s="6"/>
      <c r="K764" s="6"/>
      <c r="L764" s="6"/>
      <c r="M764" s="6"/>
      <c r="N764" s="6"/>
      <c r="O764" s="6"/>
      <c r="P764" s="6"/>
      <c r="Q764" s="6"/>
      <c r="R764" s="6"/>
      <c r="S764" s="6"/>
      <c r="T764" s="6"/>
    </row>
    <row r="765" spans="2:20" ht="16.5">
      <c r="B765" s="6"/>
      <c r="C765" s="6"/>
      <c r="D765" s="6"/>
      <c r="E765" s="6"/>
      <c r="F765" s="6"/>
      <c r="G765" s="6"/>
      <c r="H765" s="6"/>
      <c r="I765" s="6"/>
      <c r="J765" s="6"/>
      <c r="K765" s="6"/>
      <c r="L765" s="6"/>
      <c r="M765" s="6"/>
      <c r="N765" s="6"/>
      <c r="O765" s="6"/>
      <c r="P765" s="6"/>
      <c r="Q765" s="6"/>
      <c r="R765" s="6"/>
      <c r="S765" s="6"/>
      <c r="T765" s="6"/>
    </row>
    <row r="766" spans="2:20" ht="16.5">
      <c r="B766" s="6"/>
      <c r="C766" s="6"/>
      <c r="D766" s="6"/>
      <c r="E766" s="6"/>
      <c r="F766" s="6"/>
      <c r="G766" s="6"/>
      <c r="H766" s="6"/>
      <c r="I766" s="6"/>
      <c r="J766" s="6"/>
      <c r="K766" s="6"/>
      <c r="L766" s="6"/>
      <c r="M766" s="6"/>
      <c r="N766" s="6"/>
      <c r="O766" s="6"/>
      <c r="P766" s="6"/>
      <c r="Q766" s="6"/>
      <c r="R766" s="6"/>
      <c r="S766" s="6"/>
      <c r="T766" s="6"/>
    </row>
    <row r="767" spans="2:20" ht="16.5">
      <c r="B767" s="6"/>
      <c r="C767" s="6"/>
      <c r="D767" s="6"/>
      <c r="E767" s="6"/>
      <c r="F767" s="6"/>
      <c r="G767" s="6"/>
      <c r="H767" s="6"/>
      <c r="I767" s="6"/>
      <c r="J767" s="6"/>
      <c r="K767" s="6"/>
      <c r="L767" s="6"/>
      <c r="M767" s="6"/>
      <c r="N767" s="6"/>
      <c r="O767" s="6"/>
      <c r="P767" s="6"/>
      <c r="Q767" s="6"/>
      <c r="R767" s="6"/>
      <c r="S767" s="6"/>
      <c r="T767" s="6"/>
    </row>
    <row r="768" spans="2:20" ht="16.5">
      <c r="B768" s="6"/>
      <c r="C768" s="6"/>
      <c r="D768" s="6"/>
      <c r="E768" s="6"/>
      <c r="F768" s="6"/>
      <c r="G768" s="6"/>
      <c r="H768" s="6"/>
      <c r="I768" s="6"/>
      <c r="J768" s="6"/>
      <c r="K768" s="6"/>
      <c r="L768" s="6"/>
      <c r="M768" s="6"/>
      <c r="N768" s="6"/>
      <c r="O768" s="6"/>
      <c r="P768" s="6"/>
      <c r="Q768" s="6"/>
      <c r="R768" s="6"/>
      <c r="S768" s="6"/>
      <c r="T768" s="6"/>
    </row>
    <row r="769" spans="2:20" ht="16.5">
      <c r="B769" s="6"/>
      <c r="C769" s="6"/>
      <c r="D769" s="6"/>
      <c r="E769" s="6"/>
      <c r="F769" s="6"/>
      <c r="G769" s="6"/>
      <c r="H769" s="6"/>
      <c r="I769" s="6"/>
      <c r="J769" s="6"/>
      <c r="K769" s="6"/>
      <c r="L769" s="6"/>
      <c r="M769" s="6"/>
      <c r="N769" s="6"/>
      <c r="O769" s="6"/>
      <c r="P769" s="6"/>
      <c r="Q769" s="6"/>
      <c r="R769" s="6"/>
      <c r="S769" s="6"/>
      <c r="T769" s="6"/>
    </row>
    <row r="770" spans="2:20" ht="16.5">
      <c r="B770" s="6"/>
      <c r="C770" s="6"/>
      <c r="D770" s="6"/>
      <c r="E770" s="6"/>
      <c r="F770" s="6"/>
      <c r="G770" s="6"/>
      <c r="H770" s="6"/>
      <c r="I770" s="6"/>
      <c r="J770" s="6"/>
      <c r="K770" s="6"/>
      <c r="L770" s="6"/>
      <c r="M770" s="6"/>
      <c r="N770" s="6"/>
      <c r="O770" s="6"/>
      <c r="P770" s="6"/>
      <c r="Q770" s="6"/>
      <c r="R770" s="6"/>
      <c r="S770" s="6"/>
      <c r="T770" s="6"/>
    </row>
    <row r="771" spans="2:20" ht="16.5">
      <c r="B771" s="6"/>
      <c r="C771" s="6"/>
      <c r="D771" s="6"/>
      <c r="E771" s="6"/>
      <c r="F771" s="6"/>
      <c r="G771" s="6"/>
      <c r="H771" s="6"/>
      <c r="I771" s="6"/>
      <c r="J771" s="6"/>
      <c r="K771" s="6"/>
      <c r="L771" s="6"/>
      <c r="M771" s="6"/>
      <c r="N771" s="6"/>
      <c r="O771" s="6"/>
      <c r="P771" s="6"/>
      <c r="Q771" s="6"/>
      <c r="R771" s="6"/>
      <c r="S771" s="6"/>
      <c r="T771" s="6"/>
    </row>
    <row r="772" spans="2:20" ht="16.5">
      <c r="B772" s="6"/>
      <c r="C772" s="6"/>
      <c r="D772" s="6"/>
      <c r="E772" s="6"/>
      <c r="F772" s="6"/>
      <c r="G772" s="6"/>
      <c r="H772" s="6"/>
      <c r="I772" s="6"/>
      <c r="J772" s="6"/>
      <c r="K772" s="6"/>
      <c r="L772" s="6"/>
      <c r="M772" s="6"/>
      <c r="N772" s="6"/>
      <c r="O772" s="6"/>
      <c r="P772" s="6"/>
      <c r="Q772" s="6"/>
      <c r="R772" s="6"/>
      <c r="S772" s="6"/>
      <c r="T772" s="6"/>
    </row>
    <row r="773" spans="2:20" ht="16.5">
      <c r="B773" s="6"/>
      <c r="C773" s="6"/>
      <c r="D773" s="6"/>
      <c r="E773" s="6"/>
      <c r="F773" s="6"/>
      <c r="G773" s="6"/>
      <c r="H773" s="6"/>
      <c r="I773" s="6"/>
      <c r="J773" s="6"/>
      <c r="K773" s="6"/>
      <c r="L773" s="6"/>
      <c r="M773" s="6"/>
      <c r="N773" s="6"/>
      <c r="O773" s="6"/>
      <c r="P773" s="6"/>
      <c r="Q773" s="6"/>
      <c r="R773" s="6"/>
      <c r="S773" s="6"/>
      <c r="T773" s="6"/>
    </row>
    <row r="774" spans="2:20" ht="16.5">
      <c r="B774" s="6"/>
      <c r="C774" s="6"/>
      <c r="D774" s="6"/>
      <c r="E774" s="6"/>
      <c r="F774" s="6"/>
      <c r="G774" s="6"/>
      <c r="H774" s="6"/>
      <c r="I774" s="6"/>
      <c r="J774" s="6"/>
      <c r="K774" s="6"/>
      <c r="L774" s="6"/>
      <c r="M774" s="6"/>
      <c r="N774" s="6"/>
      <c r="O774" s="6"/>
      <c r="P774" s="6"/>
      <c r="Q774" s="6"/>
      <c r="R774" s="6"/>
      <c r="S774" s="6"/>
      <c r="T774" s="6"/>
    </row>
    <row r="775" spans="2:20" ht="16.5">
      <c r="B775" s="6"/>
      <c r="C775" s="6"/>
      <c r="D775" s="6"/>
      <c r="E775" s="6"/>
      <c r="F775" s="6"/>
      <c r="G775" s="6"/>
      <c r="H775" s="6"/>
      <c r="I775" s="6"/>
      <c r="J775" s="6"/>
      <c r="K775" s="6"/>
      <c r="L775" s="6"/>
      <c r="M775" s="6"/>
      <c r="N775" s="6"/>
      <c r="O775" s="6"/>
      <c r="P775" s="6"/>
      <c r="Q775" s="6"/>
      <c r="R775" s="6"/>
      <c r="S775" s="6"/>
      <c r="T775" s="6"/>
    </row>
    <row r="776" spans="2:20" ht="16.5">
      <c r="B776" s="6"/>
      <c r="C776" s="6"/>
      <c r="D776" s="6"/>
      <c r="E776" s="6"/>
      <c r="F776" s="6"/>
      <c r="G776" s="6"/>
      <c r="H776" s="6"/>
      <c r="I776" s="6"/>
      <c r="J776" s="6"/>
      <c r="K776" s="6"/>
      <c r="L776" s="6"/>
      <c r="M776" s="6"/>
      <c r="N776" s="6"/>
      <c r="O776" s="6"/>
      <c r="P776" s="6"/>
      <c r="Q776" s="6"/>
      <c r="R776" s="6"/>
      <c r="S776" s="6"/>
      <c r="T776" s="6"/>
    </row>
    <row r="777" spans="2:20" ht="16.5">
      <c r="B777" s="6"/>
      <c r="C777" s="6"/>
      <c r="D777" s="6"/>
      <c r="E777" s="6"/>
      <c r="F777" s="6"/>
      <c r="G777" s="6"/>
      <c r="H777" s="6"/>
      <c r="I777" s="6"/>
      <c r="J777" s="6"/>
      <c r="K777" s="6"/>
      <c r="L777" s="6"/>
      <c r="M777" s="6"/>
      <c r="N777" s="6"/>
      <c r="O777" s="6"/>
      <c r="P777" s="6"/>
      <c r="Q777" s="6"/>
      <c r="R777" s="6"/>
      <c r="S777" s="6"/>
      <c r="T777" s="6"/>
    </row>
    <row r="778" spans="2:20" ht="16.5">
      <c r="B778" s="6"/>
      <c r="C778" s="6"/>
      <c r="D778" s="6"/>
      <c r="E778" s="6"/>
      <c r="F778" s="6"/>
      <c r="G778" s="6"/>
      <c r="H778" s="6"/>
      <c r="I778" s="6"/>
      <c r="J778" s="6"/>
      <c r="K778" s="6"/>
      <c r="L778" s="6"/>
      <c r="M778" s="6"/>
      <c r="N778" s="6"/>
      <c r="O778" s="6"/>
      <c r="P778" s="6"/>
      <c r="Q778" s="6"/>
      <c r="R778" s="6"/>
      <c r="S778" s="6"/>
      <c r="T778" s="6"/>
    </row>
    <row r="779" spans="2:20" ht="16.5">
      <c r="B779" s="6"/>
      <c r="C779" s="6"/>
      <c r="D779" s="6"/>
      <c r="E779" s="6"/>
      <c r="F779" s="6"/>
      <c r="G779" s="6"/>
      <c r="H779" s="6"/>
      <c r="I779" s="6"/>
      <c r="J779" s="6"/>
      <c r="K779" s="6"/>
      <c r="L779" s="6"/>
      <c r="M779" s="6"/>
      <c r="N779" s="6"/>
      <c r="O779" s="6"/>
      <c r="P779" s="6"/>
      <c r="Q779" s="6"/>
      <c r="R779" s="6"/>
      <c r="S779" s="6"/>
      <c r="T779" s="6"/>
    </row>
    <row r="780" spans="2:20" ht="16.5">
      <c r="B780" s="6"/>
      <c r="C780" s="6"/>
      <c r="D780" s="6"/>
      <c r="E780" s="6"/>
      <c r="F780" s="6"/>
      <c r="G780" s="6"/>
      <c r="H780" s="6"/>
      <c r="I780" s="6"/>
      <c r="J780" s="6"/>
      <c r="K780" s="6"/>
      <c r="L780" s="6"/>
      <c r="M780" s="6"/>
      <c r="N780" s="6"/>
      <c r="O780" s="6"/>
      <c r="P780" s="6"/>
      <c r="Q780" s="6"/>
      <c r="R780" s="6"/>
      <c r="S780" s="6"/>
      <c r="T780" s="6"/>
    </row>
    <row r="781" spans="2:20" ht="16.5">
      <c r="B781" s="6"/>
      <c r="C781" s="6"/>
      <c r="D781" s="6"/>
      <c r="E781" s="6"/>
      <c r="F781" s="6"/>
      <c r="G781" s="6"/>
      <c r="H781" s="6"/>
      <c r="I781" s="6"/>
      <c r="J781" s="6"/>
      <c r="K781" s="6"/>
      <c r="L781" s="6"/>
      <c r="M781" s="6"/>
      <c r="N781" s="6"/>
      <c r="O781" s="6"/>
      <c r="P781" s="6"/>
      <c r="Q781" s="6"/>
      <c r="R781" s="6"/>
      <c r="S781" s="6"/>
      <c r="T781" s="6"/>
    </row>
    <row r="782" spans="2:20" ht="16.5">
      <c r="B782" s="6"/>
      <c r="C782" s="6"/>
      <c r="D782" s="6"/>
      <c r="E782" s="6"/>
      <c r="F782" s="6"/>
      <c r="G782" s="6"/>
      <c r="H782" s="6"/>
      <c r="I782" s="6"/>
      <c r="J782" s="6"/>
      <c r="K782" s="6"/>
      <c r="L782" s="6"/>
      <c r="M782" s="6"/>
      <c r="N782" s="6"/>
      <c r="O782" s="6"/>
      <c r="P782" s="6"/>
      <c r="Q782" s="6"/>
      <c r="R782" s="6"/>
      <c r="S782" s="6"/>
      <c r="T782" s="6"/>
    </row>
    <row r="783" spans="2:20" ht="16.5">
      <c r="B783" s="6"/>
      <c r="C783" s="6"/>
      <c r="D783" s="6"/>
      <c r="E783" s="6"/>
      <c r="F783" s="6"/>
      <c r="G783" s="6"/>
      <c r="H783" s="6"/>
      <c r="I783" s="6"/>
      <c r="J783" s="6"/>
      <c r="K783" s="6"/>
      <c r="L783" s="6"/>
      <c r="M783" s="6"/>
      <c r="N783" s="6"/>
      <c r="O783" s="6"/>
      <c r="P783" s="6"/>
      <c r="Q783" s="6"/>
      <c r="R783" s="6"/>
      <c r="S783" s="6"/>
      <c r="T783" s="6"/>
    </row>
    <row r="784" spans="2:20" ht="16.5">
      <c r="B784" s="6"/>
      <c r="C784" s="6"/>
      <c r="D784" s="6"/>
      <c r="E784" s="6"/>
      <c r="F784" s="6"/>
      <c r="G784" s="6"/>
      <c r="H784" s="6"/>
      <c r="I784" s="6"/>
      <c r="J784" s="6"/>
      <c r="K784" s="6"/>
      <c r="L784" s="6"/>
      <c r="M784" s="6"/>
      <c r="N784" s="6"/>
      <c r="O784" s="6"/>
      <c r="P784" s="6"/>
      <c r="Q784" s="6"/>
      <c r="R784" s="6"/>
      <c r="S784" s="6"/>
      <c r="T784" s="6"/>
    </row>
    <row r="785" spans="2:20" ht="16.5">
      <c r="B785" s="6"/>
      <c r="C785" s="6"/>
      <c r="D785" s="6"/>
      <c r="E785" s="6"/>
      <c r="F785" s="6"/>
      <c r="G785" s="6"/>
      <c r="H785" s="6"/>
      <c r="I785" s="6"/>
      <c r="J785" s="6"/>
      <c r="K785" s="6"/>
      <c r="L785" s="6"/>
      <c r="M785" s="6"/>
      <c r="N785" s="6"/>
      <c r="O785" s="6"/>
      <c r="P785" s="6"/>
      <c r="Q785" s="6"/>
      <c r="R785" s="6"/>
      <c r="S785" s="6"/>
      <c r="T785" s="6"/>
    </row>
    <row r="786" spans="2:20" ht="16.5">
      <c r="B786" s="6"/>
      <c r="C786" s="6"/>
      <c r="D786" s="6"/>
      <c r="E786" s="6"/>
      <c r="F786" s="6"/>
      <c r="G786" s="6"/>
      <c r="H786" s="6"/>
      <c r="I786" s="6"/>
      <c r="J786" s="6"/>
      <c r="K786" s="6"/>
      <c r="L786" s="6"/>
      <c r="M786" s="6"/>
      <c r="N786" s="6"/>
      <c r="O786" s="6"/>
      <c r="P786" s="6"/>
      <c r="Q786" s="6"/>
      <c r="R786" s="6"/>
      <c r="S786" s="6"/>
      <c r="T786" s="6"/>
    </row>
    <row r="787" spans="2:20" ht="16.5">
      <c r="B787" s="6"/>
      <c r="C787" s="6"/>
      <c r="D787" s="6"/>
      <c r="E787" s="6"/>
      <c r="F787" s="6"/>
      <c r="G787" s="6"/>
      <c r="H787" s="6"/>
      <c r="I787" s="6"/>
      <c r="J787" s="6"/>
      <c r="K787" s="6"/>
      <c r="L787" s="6"/>
      <c r="M787" s="6"/>
      <c r="N787" s="6"/>
      <c r="O787" s="6"/>
      <c r="P787" s="6"/>
      <c r="Q787" s="6"/>
      <c r="R787" s="6"/>
      <c r="S787" s="6"/>
      <c r="T787" s="6"/>
    </row>
    <row r="788" spans="2:20" ht="16.5">
      <c r="B788" s="6"/>
      <c r="C788" s="6"/>
      <c r="D788" s="6"/>
      <c r="E788" s="6"/>
      <c r="F788" s="6"/>
      <c r="G788" s="6"/>
      <c r="H788" s="6"/>
      <c r="I788" s="6"/>
      <c r="J788" s="6"/>
      <c r="K788" s="6"/>
      <c r="L788" s="6"/>
      <c r="M788" s="6"/>
      <c r="N788" s="6"/>
      <c r="O788" s="6"/>
      <c r="P788" s="6"/>
      <c r="Q788" s="6"/>
      <c r="R788" s="6"/>
      <c r="S788" s="6"/>
      <c r="T788" s="6"/>
    </row>
    <row r="789" spans="2:20" ht="16.5">
      <c r="B789" s="6"/>
      <c r="C789" s="6"/>
      <c r="D789" s="6"/>
      <c r="E789" s="6"/>
      <c r="F789" s="6"/>
      <c r="G789" s="6"/>
      <c r="H789" s="6"/>
      <c r="I789" s="6"/>
      <c r="J789" s="6"/>
      <c r="K789" s="6"/>
      <c r="L789" s="6"/>
      <c r="M789" s="6"/>
      <c r="N789" s="6"/>
      <c r="O789" s="6"/>
      <c r="P789" s="6"/>
      <c r="Q789" s="6"/>
      <c r="R789" s="6"/>
      <c r="S789" s="6"/>
      <c r="T789" s="6"/>
    </row>
    <row r="790" spans="2:20" ht="16.5">
      <c r="B790" s="6"/>
      <c r="C790" s="6"/>
      <c r="D790" s="6"/>
      <c r="E790" s="6"/>
      <c r="F790" s="6"/>
      <c r="G790" s="6"/>
      <c r="H790" s="6"/>
      <c r="I790" s="6"/>
      <c r="J790" s="6"/>
      <c r="K790" s="6"/>
      <c r="L790" s="6"/>
      <c r="M790" s="6"/>
      <c r="N790" s="6"/>
      <c r="O790" s="6"/>
      <c r="P790" s="6"/>
      <c r="Q790" s="6"/>
      <c r="R790" s="6"/>
      <c r="S790" s="6"/>
      <c r="T790" s="6"/>
    </row>
    <row r="791" spans="2:20" ht="16.5">
      <c r="B791" s="6"/>
      <c r="C791" s="6"/>
      <c r="D791" s="6"/>
      <c r="E791" s="6"/>
      <c r="F791" s="6"/>
      <c r="G791" s="6"/>
      <c r="H791" s="6"/>
      <c r="I791" s="6"/>
      <c r="J791" s="6"/>
      <c r="K791" s="6"/>
      <c r="L791" s="6"/>
      <c r="M791" s="6"/>
      <c r="N791" s="6"/>
      <c r="O791" s="6"/>
      <c r="P791" s="6"/>
      <c r="Q791" s="6"/>
      <c r="R791" s="6"/>
      <c r="S791" s="6"/>
      <c r="T791" s="6"/>
    </row>
    <row r="792" spans="2:20" ht="16.5">
      <c r="B792" s="6"/>
      <c r="C792" s="6"/>
      <c r="D792" s="6"/>
      <c r="E792" s="6"/>
      <c r="F792" s="6"/>
      <c r="G792" s="6"/>
      <c r="H792" s="6"/>
      <c r="I792" s="6"/>
      <c r="J792" s="6"/>
      <c r="K792" s="6"/>
      <c r="L792" s="6"/>
      <c r="M792" s="6"/>
      <c r="N792" s="6"/>
      <c r="O792" s="6"/>
      <c r="P792" s="6"/>
      <c r="Q792" s="6"/>
      <c r="R792" s="6"/>
      <c r="S792" s="6"/>
      <c r="T792" s="6"/>
    </row>
    <row r="793" spans="2:20" ht="16.5">
      <c r="B793" s="6"/>
      <c r="C793" s="6"/>
      <c r="D793" s="6"/>
      <c r="E793" s="6"/>
      <c r="F793" s="6"/>
      <c r="G793" s="6"/>
      <c r="H793" s="6"/>
      <c r="I793" s="6"/>
      <c r="J793" s="6"/>
      <c r="K793" s="6"/>
      <c r="L793" s="6"/>
      <c r="M793" s="6"/>
      <c r="N793" s="6"/>
      <c r="O793" s="6"/>
      <c r="P793" s="6"/>
      <c r="Q793" s="6"/>
      <c r="R793" s="6"/>
      <c r="S793" s="6"/>
      <c r="T793" s="6"/>
    </row>
    <row r="794" spans="2:20" ht="16.5">
      <c r="B794" s="6"/>
      <c r="C794" s="6"/>
      <c r="D794" s="6"/>
      <c r="E794" s="6"/>
      <c r="F794" s="6"/>
      <c r="G794" s="6"/>
      <c r="H794" s="6"/>
      <c r="I794" s="6"/>
      <c r="J794" s="6"/>
      <c r="K794" s="6"/>
      <c r="L794" s="6"/>
      <c r="M794" s="6"/>
      <c r="N794" s="6"/>
      <c r="O794" s="6"/>
      <c r="P794" s="6"/>
      <c r="Q794" s="6"/>
      <c r="R794" s="6"/>
      <c r="S794" s="6"/>
      <c r="T794" s="6"/>
    </row>
    <row r="795" spans="2:20" ht="16.5">
      <c r="B795" s="6"/>
      <c r="C795" s="6"/>
      <c r="D795" s="6"/>
      <c r="E795" s="6"/>
      <c r="F795" s="6"/>
      <c r="G795" s="6"/>
      <c r="H795" s="6"/>
      <c r="I795" s="6"/>
      <c r="J795" s="6"/>
      <c r="K795" s="6"/>
      <c r="L795" s="6"/>
      <c r="M795" s="6"/>
      <c r="N795" s="6"/>
      <c r="O795" s="6"/>
      <c r="P795" s="6"/>
      <c r="Q795" s="6"/>
      <c r="R795" s="6"/>
      <c r="S795" s="6"/>
      <c r="T795" s="6"/>
    </row>
    <row r="796" spans="2:20" ht="16.5">
      <c r="B796" s="6"/>
      <c r="C796" s="6"/>
      <c r="D796" s="6"/>
      <c r="E796" s="6"/>
      <c r="F796" s="6"/>
      <c r="G796" s="6"/>
      <c r="H796" s="6"/>
      <c r="I796" s="6"/>
      <c r="J796" s="6"/>
      <c r="K796" s="6"/>
      <c r="L796" s="6"/>
      <c r="M796" s="6"/>
      <c r="N796" s="6"/>
      <c r="O796" s="6"/>
      <c r="P796" s="6"/>
      <c r="Q796" s="6"/>
      <c r="R796" s="6"/>
      <c r="S796" s="6"/>
      <c r="T796" s="6"/>
    </row>
    <row r="797" spans="2:20" ht="16.5">
      <c r="B797" s="6"/>
      <c r="C797" s="6"/>
      <c r="D797" s="6"/>
      <c r="E797" s="6"/>
      <c r="F797" s="6"/>
      <c r="G797" s="6"/>
      <c r="H797" s="6"/>
      <c r="I797" s="6"/>
      <c r="J797" s="6"/>
      <c r="K797" s="6"/>
      <c r="L797" s="6"/>
      <c r="M797" s="6"/>
      <c r="N797" s="6"/>
      <c r="O797" s="6"/>
      <c r="P797" s="6"/>
      <c r="Q797" s="6"/>
      <c r="R797" s="6"/>
      <c r="S797" s="6"/>
      <c r="T797" s="6"/>
    </row>
    <row r="798" spans="2:20" ht="16.5">
      <c r="B798" s="6"/>
      <c r="C798" s="6"/>
      <c r="D798" s="6"/>
      <c r="E798" s="6"/>
      <c r="F798" s="6"/>
      <c r="G798" s="6"/>
      <c r="H798" s="6"/>
      <c r="I798" s="6"/>
      <c r="J798" s="6"/>
      <c r="K798" s="6"/>
      <c r="L798" s="6"/>
      <c r="M798" s="6"/>
      <c r="N798" s="6"/>
      <c r="O798" s="6"/>
      <c r="P798" s="6"/>
      <c r="Q798" s="6"/>
      <c r="R798" s="6"/>
      <c r="S798" s="6"/>
      <c r="T798" s="6"/>
    </row>
    <row r="799" spans="2:20" ht="16.5">
      <c r="B799" s="6"/>
      <c r="C799" s="6"/>
      <c r="D799" s="6"/>
      <c r="E799" s="6"/>
      <c r="F799" s="6"/>
      <c r="G799" s="6"/>
      <c r="H799" s="6"/>
      <c r="I799" s="6"/>
      <c r="J799" s="6"/>
      <c r="K799" s="6"/>
      <c r="L799" s="6"/>
      <c r="M799" s="6"/>
      <c r="N799" s="6"/>
      <c r="O799" s="6"/>
      <c r="P799" s="6"/>
      <c r="Q799" s="6"/>
      <c r="R799" s="6"/>
      <c r="S799" s="6"/>
      <c r="T799" s="6"/>
    </row>
    <row r="800" spans="2:20" ht="16.5">
      <c r="B800" s="6"/>
      <c r="C800" s="6"/>
      <c r="D800" s="6"/>
      <c r="E800" s="6"/>
      <c r="F800" s="6"/>
      <c r="G800" s="6"/>
      <c r="H800" s="6"/>
      <c r="I800" s="6"/>
      <c r="J800" s="6"/>
      <c r="K800" s="6"/>
      <c r="L800" s="6"/>
      <c r="M800" s="6"/>
      <c r="N800" s="6"/>
      <c r="O800" s="6"/>
      <c r="P800" s="6"/>
      <c r="Q800" s="6"/>
      <c r="R800" s="6"/>
      <c r="S800" s="6"/>
      <c r="T800" s="6"/>
    </row>
    <row r="801" spans="2:20" ht="16.5">
      <c r="B801" s="6"/>
      <c r="C801" s="6"/>
      <c r="D801" s="6"/>
      <c r="E801" s="6"/>
      <c r="F801" s="6"/>
      <c r="G801" s="6"/>
      <c r="H801" s="6"/>
      <c r="I801" s="6"/>
      <c r="J801" s="6"/>
      <c r="K801" s="6"/>
      <c r="L801" s="6"/>
      <c r="M801" s="6"/>
      <c r="N801" s="6"/>
      <c r="O801" s="6"/>
      <c r="P801" s="6"/>
      <c r="Q801" s="6"/>
      <c r="R801" s="6"/>
      <c r="S801" s="6"/>
      <c r="T801" s="6"/>
    </row>
    <row r="802" spans="2:20" ht="16.5">
      <c r="B802" s="6"/>
      <c r="C802" s="6"/>
      <c r="D802" s="6"/>
      <c r="E802" s="6"/>
      <c r="F802" s="6"/>
      <c r="G802" s="6"/>
      <c r="H802" s="6"/>
      <c r="I802" s="6"/>
      <c r="J802" s="6"/>
      <c r="K802" s="6"/>
      <c r="L802" s="6"/>
      <c r="M802" s="6"/>
      <c r="N802" s="6"/>
      <c r="O802" s="6"/>
      <c r="P802" s="6"/>
      <c r="Q802" s="6"/>
      <c r="R802" s="6"/>
      <c r="S802" s="6"/>
      <c r="T802" s="6"/>
    </row>
    <row r="803" spans="2:20" ht="16.5">
      <c r="B803" s="6"/>
      <c r="C803" s="6"/>
      <c r="D803" s="6"/>
      <c r="E803" s="6"/>
      <c r="F803" s="6"/>
      <c r="G803" s="6"/>
      <c r="H803" s="6"/>
      <c r="I803" s="6"/>
      <c r="J803" s="6"/>
      <c r="K803" s="6"/>
      <c r="L803" s="6"/>
      <c r="M803" s="6"/>
      <c r="N803" s="6"/>
      <c r="O803" s="6"/>
      <c r="P803" s="6"/>
      <c r="Q803" s="6"/>
      <c r="R803" s="6"/>
      <c r="S803" s="6"/>
      <c r="T803" s="6"/>
    </row>
    <row r="804" spans="2:20" ht="16.5">
      <c r="B804" s="6"/>
      <c r="C804" s="6"/>
      <c r="D804" s="6"/>
      <c r="E804" s="6"/>
      <c r="F804" s="6"/>
      <c r="G804" s="6"/>
      <c r="H804" s="6"/>
      <c r="I804" s="6"/>
      <c r="J804" s="6"/>
      <c r="K804" s="6"/>
      <c r="L804" s="6"/>
      <c r="M804" s="6"/>
      <c r="N804" s="6"/>
      <c r="O804" s="6"/>
      <c r="P804" s="6"/>
      <c r="Q804" s="6"/>
      <c r="R804" s="6"/>
      <c r="S804" s="6"/>
      <c r="T804" s="6"/>
    </row>
    <row r="805" spans="2:20" ht="16.5">
      <c r="B805" s="6"/>
      <c r="C805" s="6"/>
      <c r="D805" s="6"/>
      <c r="E805" s="6"/>
      <c r="F805" s="6"/>
      <c r="G805" s="6"/>
      <c r="H805" s="6"/>
      <c r="I805" s="6"/>
      <c r="J805" s="6"/>
      <c r="K805" s="6"/>
      <c r="L805" s="6"/>
      <c r="M805" s="6"/>
      <c r="N805" s="6"/>
      <c r="O805" s="6"/>
      <c r="P805" s="6"/>
      <c r="Q805" s="6"/>
      <c r="R805" s="6"/>
      <c r="S805" s="6"/>
      <c r="T805" s="6"/>
    </row>
    <row r="806" spans="2:20" ht="16.5">
      <c r="B806" s="6"/>
      <c r="C806" s="6"/>
      <c r="D806" s="6"/>
      <c r="E806" s="6"/>
      <c r="F806" s="6"/>
      <c r="G806" s="6"/>
      <c r="H806" s="6"/>
      <c r="I806" s="6"/>
      <c r="J806" s="6"/>
      <c r="K806" s="6"/>
      <c r="L806" s="6"/>
      <c r="M806" s="6"/>
      <c r="N806" s="6"/>
      <c r="O806" s="6"/>
      <c r="P806" s="6"/>
      <c r="Q806" s="6"/>
      <c r="R806" s="6"/>
      <c r="S806" s="6"/>
      <c r="T806" s="6"/>
    </row>
    <row r="807" spans="2:20" ht="16.5">
      <c r="B807" s="6"/>
      <c r="C807" s="6"/>
      <c r="D807" s="6"/>
      <c r="E807" s="6"/>
      <c r="F807" s="6"/>
      <c r="G807" s="6"/>
      <c r="H807" s="6"/>
      <c r="I807" s="6"/>
      <c r="J807" s="6"/>
      <c r="K807" s="6"/>
      <c r="L807" s="6"/>
      <c r="M807" s="6"/>
      <c r="N807" s="6"/>
      <c r="O807" s="6"/>
      <c r="P807" s="6"/>
      <c r="Q807" s="6"/>
      <c r="R807" s="6"/>
      <c r="S807" s="6"/>
      <c r="T807" s="6"/>
    </row>
    <row r="808" spans="2:20" ht="16.5">
      <c r="B808" s="6"/>
      <c r="C808" s="6"/>
      <c r="D808" s="6"/>
      <c r="E808" s="6"/>
      <c r="F808" s="6"/>
      <c r="G808" s="6"/>
      <c r="H808" s="6"/>
      <c r="I808" s="6"/>
      <c r="J808" s="6"/>
      <c r="K808" s="6"/>
      <c r="L808" s="6"/>
      <c r="M808" s="6"/>
      <c r="N808" s="6"/>
      <c r="O808" s="6"/>
      <c r="P808" s="6"/>
      <c r="Q808" s="6"/>
      <c r="R808" s="6"/>
      <c r="S808" s="6"/>
      <c r="T808" s="6"/>
    </row>
    <row r="809" spans="2:20" ht="16.5">
      <c r="B809" s="6"/>
      <c r="C809" s="6"/>
      <c r="D809" s="6"/>
      <c r="E809" s="6"/>
      <c r="F809" s="6"/>
      <c r="G809" s="6"/>
      <c r="H809" s="6"/>
      <c r="I809" s="6"/>
      <c r="J809" s="6"/>
      <c r="K809" s="6"/>
      <c r="L809" s="6"/>
      <c r="M809" s="6"/>
      <c r="N809" s="6"/>
      <c r="O809" s="6"/>
      <c r="P809" s="6"/>
      <c r="Q809" s="6"/>
      <c r="R809" s="6"/>
      <c r="S809" s="6"/>
      <c r="T809" s="6"/>
    </row>
    <row r="810" spans="2:20" ht="16.5">
      <c r="B810" s="6"/>
      <c r="C810" s="6"/>
      <c r="D810" s="6"/>
      <c r="E810" s="6"/>
      <c r="F810" s="6"/>
      <c r="G810" s="6"/>
      <c r="H810" s="6"/>
      <c r="I810" s="6"/>
      <c r="J810" s="6"/>
      <c r="K810" s="6"/>
      <c r="L810" s="6"/>
      <c r="M810" s="6"/>
      <c r="N810" s="6"/>
      <c r="O810" s="6"/>
      <c r="P810" s="6"/>
      <c r="Q810" s="6"/>
      <c r="R810" s="6"/>
      <c r="S810" s="6"/>
      <c r="T810" s="6"/>
    </row>
    <row r="811" spans="2:20" ht="16.5">
      <c r="B811" s="6"/>
      <c r="C811" s="6"/>
      <c r="D811" s="6"/>
      <c r="E811" s="6"/>
      <c r="F811" s="6"/>
      <c r="G811" s="6"/>
      <c r="H811" s="6"/>
      <c r="I811" s="6"/>
      <c r="J811" s="6"/>
      <c r="K811" s="6"/>
      <c r="L811" s="6"/>
      <c r="M811" s="6"/>
      <c r="N811" s="6"/>
      <c r="O811" s="6"/>
      <c r="P811" s="6"/>
      <c r="Q811" s="6"/>
      <c r="R811" s="6"/>
      <c r="S811" s="6"/>
      <c r="T811" s="6"/>
    </row>
    <row r="812" spans="2:20" ht="16.5">
      <c r="B812" s="6"/>
      <c r="C812" s="6"/>
      <c r="D812" s="6"/>
      <c r="E812" s="6"/>
      <c r="F812" s="6"/>
      <c r="G812" s="6"/>
      <c r="H812" s="6"/>
      <c r="I812" s="6"/>
      <c r="J812" s="6"/>
      <c r="K812" s="6"/>
      <c r="L812" s="6"/>
      <c r="M812" s="6"/>
      <c r="N812" s="6"/>
      <c r="O812" s="6"/>
      <c r="P812" s="6"/>
      <c r="Q812" s="6"/>
      <c r="R812" s="6"/>
      <c r="S812" s="6"/>
      <c r="T812" s="6"/>
    </row>
    <row r="813" spans="2:20" ht="16.5">
      <c r="B813" s="6"/>
      <c r="C813" s="6"/>
      <c r="D813" s="6"/>
      <c r="E813" s="6"/>
      <c r="F813" s="6"/>
      <c r="G813" s="6"/>
      <c r="H813" s="6"/>
      <c r="I813" s="6"/>
      <c r="J813" s="6"/>
      <c r="K813" s="6"/>
      <c r="L813" s="6"/>
      <c r="M813" s="6"/>
      <c r="N813" s="6"/>
      <c r="O813" s="6"/>
      <c r="P813" s="6"/>
      <c r="Q813" s="6"/>
      <c r="R813" s="6"/>
      <c r="S813" s="6"/>
      <c r="T813" s="6"/>
    </row>
    <row r="814" spans="2:20" ht="16.5">
      <c r="B814" s="6"/>
      <c r="C814" s="6"/>
      <c r="D814" s="6"/>
      <c r="E814" s="6"/>
      <c r="F814" s="6"/>
      <c r="G814" s="6"/>
      <c r="H814" s="6"/>
      <c r="I814" s="6"/>
      <c r="J814" s="6"/>
      <c r="K814" s="6"/>
      <c r="L814" s="6"/>
      <c r="M814" s="6"/>
      <c r="N814" s="6"/>
      <c r="O814" s="6"/>
      <c r="P814" s="6"/>
      <c r="Q814" s="6"/>
      <c r="R814" s="6"/>
      <c r="S814" s="6"/>
      <c r="T814" s="6"/>
    </row>
    <row r="815" spans="2:20" ht="16.5">
      <c r="B815" s="6"/>
      <c r="C815" s="6"/>
      <c r="D815" s="6"/>
      <c r="E815" s="6"/>
      <c r="F815" s="6"/>
      <c r="G815" s="6"/>
      <c r="H815" s="6"/>
      <c r="I815" s="6"/>
      <c r="J815" s="6"/>
      <c r="K815" s="6"/>
      <c r="L815" s="6"/>
      <c r="M815" s="6"/>
      <c r="N815" s="6"/>
      <c r="O815" s="6"/>
      <c r="P815" s="6"/>
      <c r="Q815" s="6"/>
      <c r="R815" s="6"/>
      <c r="S815" s="6"/>
      <c r="T815" s="6"/>
    </row>
    <row r="816" spans="2:20" ht="16.5">
      <c r="B816" s="6"/>
      <c r="C816" s="6"/>
      <c r="D816" s="6"/>
      <c r="E816" s="6"/>
      <c r="F816" s="6"/>
      <c r="G816" s="6"/>
      <c r="H816" s="6"/>
      <c r="I816" s="6"/>
      <c r="J816" s="6"/>
      <c r="K816" s="6"/>
      <c r="L816" s="6"/>
      <c r="M816" s="6"/>
      <c r="N816" s="6"/>
      <c r="O816" s="6"/>
      <c r="P816" s="6"/>
      <c r="Q816" s="6"/>
      <c r="R816" s="6"/>
      <c r="S816" s="6"/>
      <c r="T816" s="6"/>
    </row>
    <row r="817" spans="2:20" ht="16.5">
      <c r="B817" s="6"/>
      <c r="C817" s="6"/>
      <c r="D817" s="6"/>
      <c r="E817" s="6"/>
      <c r="F817" s="6"/>
      <c r="G817" s="6"/>
      <c r="H817" s="6"/>
      <c r="I817" s="6"/>
      <c r="J817" s="6"/>
      <c r="K817" s="6"/>
      <c r="L817" s="6"/>
      <c r="M817" s="6"/>
      <c r="N817" s="6"/>
      <c r="O817" s="6"/>
      <c r="P817" s="6"/>
      <c r="Q817" s="6"/>
      <c r="R817" s="6"/>
      <c r="S817" s="6"/>
      <c r="T817" s="6"/>
    </row>
    <row r="818" spans="2:20" ht="16.5">
      <c r="B818" s="6"/>
      <c r="C818" s="6"/>
      <c r="D818" s="6"/>
      <c r="E818" s="6"/>
      <c r="F818" s="6"/>
      <c r="G818" s="6"/>
      <c r="H818" s="6"/>
      <c r="I818" s="6"/>
      <c r="J818" s="6"/>
      <c r="K818" s="6"/>
      <c r="L818" s="6"/>
      <c r="M818" s="6"/>
      <c r="N818" s="6"/>
      <c r="O818" s="6"/>
      <c r="P818" s="6"/>
      <c r="Q818" s="6"/>
      <c r="R818" s="6"/>
      <c r="S818" s="6"/>
      <c r="T818" s="6"/>
    </row>
    <row r="819" spans="2:20" ht="16.5">
      <c r="B819" s="6"/>
      <c r="C819" s="6"/>
      <c r="D819" s="6"/>
      <c r="E819" s="6"/>
      <c r="F819" s="6"/>
      <c r="G819" s="6"/>
      <c r="H819" s="6"/>
      <c r="I819" s="6"/>
      <c r="J819" s="6"/>
      <c r="K819" s="6"/>
      <c r="L819" s="6"/>
      <c r="M819" s="6"/>
      <c r="N819" s="6"/>
      <c r="O819" s="6"/>
      <c r="P819" s="6"/>
      <c r="Q819" s="6"/>
      <c r="R819" s="6"/>
      <c r="S819" s="6"/>
      <c r="T819" s="6"/>
    </row>
    <row r="820" spans="2:20" ht="16.5">
      <c r="B820" s="6"/>
      <c r="C820" s="6"/>
      <c r="D820" s="6"/>
      <c r="E820" s="6"/>
      <c r="F820" s="6"/>
      <c r="G820" s="6"/>
      <c r="H820" s="6"/>
      <c r="I820" s="6"/>
      <c r="J820" s="6"/>
      <c r="K820" s="6"/>
      <c r="L820" s="6"/>
      <c r="M820" s="6"/>
      <c r="N820" s="6"/>
      <c r="O820" s="6"/>
      <c r="P820" s="6"/>
      <c r="Q820" s="6"/>
      <c r="R820" s="6"/>
      <c r="S820" s="6"/>
      <c r="T820" s="6"/>
    </row>
    <row r="821" spans="2:20" ht="16.5">
      <c r="B821" s="6"/>
      <c r="C821" s="6"/>
      <c r="D821" s="6"/>
      <c r="E821" s="6"/>
      <c r="F821" s="6"/>
      <c r="G821" s="6"/>
      <c r="H821" s="6"/>
      <c r="I821" s="6"/>
      <c r="J821" s="6"/>
      <c r="K821" s="6"/>
      <c r="L821" s="6"/>
      <c r="M821" s="6"/>
      <c r="N821" s="6"/>
      <c r="O821" s="6"/>
      <c r="P821" s="6"/>
      <c r="Q821" s="6"/>
      <c r="R821" s="6"/>
      <c r="S821" s="6"/>
      <c r="T821" s="6"/>
    </row>
    <row r="822" spans="2:20" ht="16.5">
      <c r="B822" s="6"/>
      <c r="C822" s="6"/>
      <c r="D822" s="6"/>
      <c r="E822" s="6"/>
      <c r="F822" s="6"/>
      <c r="G822" s="6"/>
      <c r="H822" s="6"/>
      <c r="I822" s="6"/>
      <c r="J822" s="6"/>
      <c r="K822" s="6"/>
      <c r="L822" s="6"/>
      <c r="M822" s="6"/>
      <c r="N822" s="6"/>
      <c r="O822" s="6"/>
      <c r="P822" s="6"/>
      <c r="Q822" s="6"/>
      <c r="R822" s="6"/>
      <c r="S822" s="6"/>
      <c r="T822" s="6"/>
    </row>
    <row r="823" spans="2:20" ht="16.5">
      <c r="B823" s="6"/>
      <c r="C823" s="6"/>
      <c r="D823" s="6"/>
      <c r="E823" s="6"/>
      <c r="F823" s="6"/>
      <c r="G823" s="6"/>
      <c r="H823" s="6"/>
      <c r="I823" s="6"/>
      <c r="J823" s="6"/>
      <c r="K823" s="6"/>
      <c r="L823" s="6"/>
      <c r="M823" s="6"/>
      <c r="N823" s="6"/>
      <c r="O823" s="6"/>
      <c r="P823" s="6"/>
      <c r="Q823" s="6"/>
      <c r="R823" s="6"/>
      <c r="S823" s="6"/>
      <c r="T823" s="6"/>
    </row>
    <row r="824" spans="2:20" ht="16.5">
      <c r="B824" s="6"/>
      <c r="C824" s="6"/>
      <c r="D824" s="6"/>
      <c r="E824" s="6"/>
      <c r="F824" s="6"/>
      <c r="G824" s="6"/>
      <c r="H824" s="6"/>
      <c r="I824" s="6"/>
      <c r="J824" s="6"/>
      <c r="K824" s="6"/>
      <c r="L824" s="6"/>
      <c r="M824" s="6"/>
      <c r="N824" s="6"/>
      <c r="O824" s="6"/>
      <c r="P824" s="6"/>
      <c r="Q824" s="6"/>
      <c r="R824" s="6"/>
      <c r="S824" s="6"/>
      <c r="T824" s="6"/>
    </row>
    <row r="825" spans="2:20" ht="16.5">
      <c r="B825" s="6"/>
      <c r="C825" s="6"/>
      <c r="D825" s="6"/>
      <c r="E825" s="6"/>
      <c r="F825" s="6"/>
      <c r="G825" s="6"/>
      <c r="H825" s="6"/>
      <c r="I825" s="6"/>
      <c r="J825" s="6"/>
      <c r="K825" s="6"/>
      <c r="L825" s="6"/>
      <c r="M825" s="6"/>
      <c r="N825" s="6"/>
      <c r="O825" s="6"/>
      <c r="P825" s="6"/>
      <c r="Q825" s="6"/>
      <c r="R825" s="6"/>
      <c r="S825" s="6"/>
      <c r="T825" s="6"/>
    </row>
    <row r="826" spans="2:20" ht="16.5">
      <c r="B826" s="6"/>
      <c r="C826" s="6"/>
      <c r="D826" s="6"/>
      <c r="E826" s="6"/>
      <c r="F826" s="6"/>
      <c r="G826" s="6"/>
      <c r="H826" s="6"/>
      <c r="I826" s="6"/>
      <c r="J826" s="6"/>
      <c r="K826" s="6"/>
      <c r="L826" s="6"/>
      <c r="M826" s="6"/>
      <c r="N826" s="6"/>
      <c r="O826" s="6"/>
      <c r="P826" s="6"/>
      <c r="Q826" s="6"/>
      <c r="R826" s="6"/>
      <c r="S826" s="6"/>
      <c r="T826" s="6"/>
    </row>
    <row r="827" spans="2:20" ht="16.5">
      <c r="B827" s="6"/>
      <c r="C827" s="6"/>
      <c r="D827" s="6"/>
      <c r="E827" s="6"/>
      <c r="F827" s="6"/>
      <c r="G827" s="6"/>
      <c r="H827" s="6"/>
      <c r="I827" s="6"/>
      <c r="J827" s="6"/>
      <c r="K827" s="6"/>
      <c r="L827" s="6"/>
      <c r="M827" s="6"/>
      <c r="N827" s="6"/>
      <c r="O827" s="6"/>
      <c r="P827" s="6"/>
      <c r="Q827" s="6"/>
      <c r="R827" s="6"/>
      <c r="S827" s="6"/>
      <c r="T827" s="6"/>
    </row>
    <row r="828" spans="2:20" ht="16.5">
      <c r="B828" s="6"/>
      <c r="C828" s="6"/>
      <c r="D828" s="6"/>
      <c r="E828" s="6"/>
      <c r="F828" s="6"/>
      <c r="G828" s="6"/>
      <c r="H828" s="6"/>
      <c r="I828" s="6"/>
      <c r="J828" s="6"/>
      <c r="K828" s="6"/>
      <c r="L828" s="6"/>
      <c r="M828" s="6"/>
      <c r="N828" s="6"/>
      <c r="O828" s="6"/>
      <c r="P828" s="6"/>
      <c r="Q828" s="6"/>
      <c r="R828" s="6"/>
      <c r="S828" s="6"/>
      <c r="T828" s="6"/>
    </row>
    <row r="829" spans="2:20" ht="16.5">
      <c r="B829" s="6"/>
      <c r="C829" s="6"/>
      <c r="D829" s="6"/>
      <c r="E829" s="6"/>
      <c r="F829" s="6"/>
      <c r="G829" s="6"/>
      <c r="H829" s="6"/>
      <c r="I829" s="6"/>
      <c r="J829" s="6"/>
      <c r="K829" s="6"/>
      <c r="L829" s="6"/>
      <c r="M829" s="6"/>
      <c r="N829" s="6"/>
      <c r="O829" s="6"/>
      <c r="P829" s="6"/>
      <c r="Q829" s="6"/>
      <c r="R829" s="6"/>
      <c r="S829" s="6"/>
      <c r="T829" s="6"/>
    </row>
    <row r="830" spans="2:20" ht="16.5">
      <c r="B830" s="6"/>
      <c r="C830" s="6"/>
      <c r="D830" s="6"/>
      <c r="E830" s="6"/>
      <c r="F830" s="6"/>
      <c r="G830" s="6"/>
      <c r="H830" s="6"/>
      <c r="I830" s="6"/>
      <c r="J830" s="6"/>
      <c r="K830" s="6"/>
      <c r="L830" s="6"/>
      <c r="M830" s="6"/>
      <c r="N830" s="6"/>
      <c r="O830" s="6"/>
      <c r="P830" s="6"/>
      <c r="Q830" s="6"/>
      <c r="R830" s="6"/>
      <c r="S830" s="6"/>
      <c r="T830" s="6"/>
    </row>
    <row r="831" spans="2:20" ht="16.5">
      <c r="B831" s="6"/>
      <c r="C831" s="6"/>
      <c r="D831" s="6"/>
      <c r="E831" s="6"/>
      <c r="F831" s="6"/>
      <c r="G831" s="6"/>
      <c r="H831" s="6"/>
      <c r="I831" s="6"/>
      <c r="J831" s="6"/>
      <c r="K831" s="6"/>
      <c r="L831" s="6"/>
      <c r="M831" s="6"/>
      <c r="N831" s="6"/>
      <c r="O831" s="6"/>
      <c r="P831" s="6"/>
      <c r="Q831" s="6"/>
      <c r="R831" s="6"/>
      <c r="S831" s="6"/>
      <c r="T831" s="6"/>
    </row>
    <row r="832" spans="2:20" ht="16.5">
      <c r="B832" s="6"/>
      <c r="C832" s="6"/>
      <c r="D832" s="6"/>
      <c r="E832" s="6"/>
      <c r="F832" s="6"/>
      <c r="G832" s="6"/>
      <c r="H832" s="6"/>
      <c r="I832" s="6"/>
      <c r="J832" s="6"/>
      <c r="K832" s="6"/>
      <c r="L832" s="6"/>
      <c r="M832" s="6"/>
      <c r="N832" s="6"/>
      <c r="O832" s="6"/>
      <c r="P832" s="6"/>
      <c r="Q832" s="6"/>
      <c r="R832" s="6"/>
      <c r="S832" s="6"/>
      <c r="T832" s="6"/>
    </row>
    <row r="833" spans="2:20" ht="16.5">
      <c r="B833" s="6"/>
      <c r="C833" s="6"/>
      <c r="D833" s="6"/>
      <c r="E833" s="6"/>
      <c r="F833" s="6"/>
      <c r="G833" s="6"/>
      <c r="H833" s="6"/>
      <c r="I833" s="6"/>
      <c r="J833" s="6"/>
      <c r="K833" s="6"/>
      <c r="L833" s="6"/>
      <c r="M833" s="6"/>
      <c r="N833" s="6"/>
      <c r="O833" s="6"/>
      <c r="P833" s="6"/>
      <c r="Q833" s="6"/>
      <c r="R833" s="6"/>
      <c r="S833" s="6"/>
      <c r="T833" s="6"/>
    </row>
    <row r="834" spans="2:20" ht="16.5">
      <c r="B834" s="6"/>
      <c r="C834" s="6"/>
      <c r="D834" s="6"/>
      <c r="E834" s="6"/>
      <c r="F834" s="6"/>
      <c r="G834" s="6"/>
      <c r="H834" s="6"/>
      <c r="I834" s="6"/>
      <c r="J834" s="6"/>
      <c r="K834" s="6"/>
      <c r="L834" s="6"/>
      <c r="M834" s="6"/>
      <c r="N834" s="6"/>
      <c r="O834" s="6"/>
      <c r="P834" s="6"/>
      <c r="Q834" s="6"/>
      <c r="R834" s="6"/>
      <c r="S834" s="6"/>
      <c r="T834" s="6"/>
    </row>
    <row r="835" spans="2:20" ht="16.5">
      <c r="B835" s="6"/>
      <c r="C835" s="6"/>
      <c r="D835" s="6"/>
      <c r="E835" s="6"/>
      <c r="F835" s="6"/>
      <c r="G835" s="6"/>
      <c r="H835" s="6"/>
      <c r="I835" s="6"/>
      <c r="J835" s="6"/>
      <c r="K835" s="6"/>
      <c r="L835" s="6"/>
      <c r="M835" s="6"/>
      <c r="N835" s="6"/>
      <c r="O835" s="6"/>
      <c r="P835" s="6"/>
      <c r="Q835" s="6"/>
      <c r="R835" s="6"/>
      <c r="S835" s="6"/>
      <c r="T835" s="6"/>
    </row>
    <row r="836" spans="2:20" ht="16.5">
      <c r="B836" s="6"/>
      <c r="C836" s="6"/>
      <c r="D836" s="6"/>
      <c r="E836" s="6"/>
      <c r="F836" s="6"/>
      <c r="G836" s="6"/>
      <c r="H836" s="6"/>
      <c r="I836" s="6"/>
      <c r="J836" s="6"/>
      <c r="K836" s="6"/>
      <c r="L836" s="6"/>
      <c r="M836" s="6"/>
      <c r="N836" s="6"/>
      <c r="O836" s="6"/>
      <c r="P836" s="6"/>
      <c r="Q836" s="6"/>
      <c r="R836" s="6"/>
      <c r="S836" s="6"/>
      <c r="T836" s="6"/>
    </row>
    <row r="837" spans="2:20" ht="16.5">
      <c r="B837" s="6"/>
      <c r="C837" s="6"/>
      <c r="D837" s="6"/>
      <c r="E837" s="6"/>
      <c r="F837" s="6"/>
      <c r="G837" s="6"/>
      <c r="H837" s="6"/>
      <c r="I837" s="6"/>
      <c r="J837" s="6"/>
      <c r="K837" s="6"/>
      <c r="L837" s="6"/>
      <c r="M837" s="6"/>
      <c r="N837" s="6"/>
      <c r="O837" s="6"/>
      <c r="P837" s="6"/>
      <c r="Q837" s="6"/>
      <c r="R837" s="6"/>
      <c r="S837" s="6"/>
      <c r="T837" s="6"/>
    </row>
    <row r="838" spans="2:20" ht="16.5">
      <c r="B838" s="6"/>
      <c r="C838" s="6"/>
      <c r="D838" s="6"/>
      <c r="E838" s="6"/>
      <c r="F838" s="6"/>
      <c r="G838" s="6"/>
      <c r="H838" s="6"/>
      <c r="I838" s="6"/>
      <c r="J838" s="6"/>
      <c r="K838" s="6"/>
      <c r="L838" s="6"/>
      <c r="M838" s="6"/>
      <c r="N838" s="6"/>
      <c r="O838" s="6"/>
      <c r="P838" s="6"/>
      <c r="Q838" s="6"/>
      <c r="R838" s="6"/>
      <c r="S838" s="6"/>
      <c r="T838" s="6"/>
    </row>
    <row r="839" spans="2:20" ht="16.5">
      <c r="B839" s="6"/>
      <c r="C839" s="6"/>
      <c r="D839" s="6"/>
      <c r="E839" s="6"/>
      <c r="F839" s="6"/>
      <c r="G839" s="6"/>
      <c r="H839" s="6"/>
      <c r="I839" s="6"/>
      <c r="J839" s="6"/>
      <c r="K839" s="6"/>
      <c r="L839" s="6"/>
      <c r="M839" s="6"/>
      <c r="N839" s="6"/>
      <c r="O839" s="6"/>
      <c r="P839" s="6"/>
      <c r="Q839" s="6"/>
      <c r="R839" s="6"/>
      <c r="S839" s="6"/>
      <c r="T839" s="6"/>
    </row>
    <row r="840" spans="2:20" ht="16.5">
      <c r="B840" s="6"/>
      <c r="C840" s="6"/>
      <c r="D840" s="6"/>
      <c r="E840" s="6"/>
      <c r="F840" s="6"/>
      <c r="G840" s="6"/>
      <c r="H840" s="6"/>
      <c r="I840" s="6"/>
      <c r="J840" s="6"/>
      <c r="K840" s="6"/>
      <c r="L840" s="6"/>
      <c r="M840" s="6"/>
      <c r="N840" s="6"/>
      <c r="O840" s="6"/>
      <c r="P840" s="6"/>
      <c r="Q840" s="6"/>
      <c r="R840" s="6"/>
      <c r="S840" s="6"/>
      <c r="T840" s="6"/>
    </row>
    <row r="841" spans="2:20" ht="16.5">
      <c r="B841" s="6"/>
      <c r="C841" s="6"/>
      <c r="D841" s="6"/>
      <c r="E841" s="6"/>
      <c r="F841" s="6"/>
      <c r="G841" s="6"/>
      <c r="H841" s="6"/>
      <c r="I841" s="6"/>
      <c r="J841" s="6"/>
      <c r="K841" s="6"/>
      <c r="L841" s="6"/>
      <c r="M841" s="6"/>
      <c r="N841" s="6"/>
      <c r="O841" s="6"/>
      <c r="P841" s="6"/>
      <c r="Q841" s="6"/>
      <c r="R841" s="6"/>
      <c r="S841" s="6"/>
      <c r="T841" s="6"/>
    </row>
    <row r="842" spans="2:20" ht="16.5">
      <c r="B842" s="6"/>
      <c r="C842" s="6"/>
      <c r="D842" s="6"/>
      <c r="E842" s="6"/>
      <c r="F842" s="6"/>
      <c r="G842" s="6"/>
      <c r="H842" s="6"/>
      <c r="I842" s="6"/>
      <c r="J842" s="6"/>
      <c r="K842" s="6"/>
      <c r="L842" s="6"/>
      <c r="M842" s="6"/>
      <c r="N842" s="6"/>
      <c r="O842" s="6"/>
      <c r="P842" s="6"/>
      <c r="Q842" s="6"/>
      <c r="R842" s="6"/>
      <c r="S842" s="6"/>
      <c r="T842" s="6"/>
    </row>
    <row r="843" spans="2:20" ht="16.5">
      <c r="B843" s="6"/>
      <c r="C843" s="6"/>
      <c r="D843" s="6"/>
      <c r="E843" s="6"/>
      <c r="F843" s="6"/>
      <c r="G843" s="6"/>
      <c r="H843" s="6"/>
      <c r="I843" s="6"/>
      <c r="J843" s="6"/>
      <c r="K843" s="6"/>
      <c r="L843" s="6"/>
      <c r="M843" s="6"/>
      <c r="N843" s="6"/>
      <c r="O843" s="6"/>
      <c r="P843" s="6"/>
      <c r="Q843" s="6"/>
      <c r="R843" s="6"/>
      <c r="S843" s="6"/>
      <c r="T843" s="6"/>
    </row>
    <row r="844" spans="2:20" ht="16.5">
      <c r="B844" s="6"/>
      <c r="C844" s="6"/>
      <c r="D844" s="6"/>
      <c r="E844" s="6"/>
      <c r="F844" s="6"/>
      <c r="G844" s="6"/>
      <c r="H844" s="6"/>
      <c r="I844" s="6"/>
      <c r="J844" s="6"/>
      <c r="K844" s="6"/>
      <c r="L844" s="6"/>
      <c r="M844" s="6"/>
      <c r="N844" s="6"/>
      <c r="O844" s="6"/>
      <c r="P844" s="6"/>
      <c r="Q844" s="6"/>
      <c r="R844" s="6"/>
      <c r="S844" s="6"/>
      <c r="T844" s="6"/>
    </row>
    <row r="845" spans="2:20" ht="16.5">
      <c r="B845" s="6"/>
      <c r="C845" s="6"/>
      <c r="D845" s="6"/>
      <c r="E845" s="6"/>
      <c r="F845" s="6"/>
      <c r="G845" s="6"/>
      <c r="H845" s="6"/>
      <c r="I845" s="6"/>
      <c r="J845" s="6"/>
      <c r="K845" s="6"/>
      <c r="L845" s="6"/>
      <c r="M845" s="6"/>
      <c r="N845" s="6"/>
      <c r="O845" s="6"/>
      <c r="P845" s="6"/>
      <c r="Q845" s="6"/>
      <c r="R845" s="6"/>
      <c r="S845" s="6"/>
      <c r="T845" s="6"/>
    </row>
    <row r="846" spans="2:20" ht="16.5">
      <c r="B846" s="6"/>
      <c r="C846" s="6"/>
      <c r="D846" s="6"/>
      <c r="E846" s="6"/>
      <c r="F846" s="6"/>
      <c r="G846" s="6"/>
      <c r="H846" s="6"/>
      <c r="I846" s="6"/>
      <c r="J846" s="6"/>
      <c r="K846" s="6"/>
      <c r="L846" s="6"/>
      <c r="M846" s="6"/>
      <c r="N846" s="6"/>
      <c r="O846" s="6"/>
      <c r="P846" s="6"/>
      <c r="Q846" s="6"/>
      <c r="R846" s="6"/>
      <c r="S846" s="6"/>
      <c r="T846" s="6"/>
    </row>
    <row r="847" spans="2:20" ht="16.5">
      <c r="B847" s="6"/>
      <c r="C847" s="6"/>
      <c r="D847" s="6"/>
      <c r="E847" s="6"/>
      <c r="F847" s="6"/>
      <c r="G847" s="6"/>
      <c r="H847" s="6"/>
      <c r="I847" s="6"/>
      <c r="J847" s="6"/>
      <c r="K847" s="6"/>
      <c r="L847" s="6"/>
      <c r="M847" s="6"/>
      <c r="N847" s="6"/>
      <c r="O847" s="6"/>
      <c r="P847" s="6"/>
      <c r="Q847" s="6"/>
      <c r="R847" s="6"/>
      <c r="S847" s="6"/>
      <c r="T847" s="6"/>
    </row>
    <row r="848" spans="2:20" ht="16.5">
      <c r="B848" s="6"/>
      <c r="C848" s="6"/>
      <c r="D848" s="6"/>
      <c r="E848" s="6"/>
      <c r="F848" s="6"/>
      <c r="G848" s="6"/>
      <c r="H848" s="6"/>
      <c r="I848" s="6"/>
      <c r="J848" s="6"/>
      <c r="K848" s="6"/>
      <c r="L848" s="6"/>
      <c r="M848" s="6"/>
      <c r="N848" s="6"/>
      <c r="O848" s="6"/>
      <c r="P848" s="6"/>
      <c r="Q848" s="6"/>
      <c r="R848" s="6"/>
      <c r="S848" s="6"/>
      <c r="T848" s="6"/>
    </row>
    <row r="849" spans="2:20" ht="16.5">
      <c r="B849" s="6"/>
      <c r="C849" s="6"/>
      <c r="D849" s="6"/>
      <c r="E849" s="6"/>
      <c r="F849" s="6"/>
      <c r="G849" s="6"/>
      <c r="H849" s="6"/>
      <c r="I849" s="6"/>
      <c r="J849" s="6"/>
      <c r="K849" s="6"/>
      <c r="L849" s="6"/>
      <c r="M849" s="6"/>
      <c r="N849" s="6"/>
      <c r="O849" s="6"/>
      <c r="P849" s="6"/>
      <c r="Q849" s="6"/>
      <c r="R849" s="6"/>
      <c r="S849" s="6"/>
      <c r="T849" s="6"/>
    </row>
    <row r="850" spans="2:20" ht="16.5">
      <c r="B850" s="6"/>
      <c r="C850" s="6"/>
      <c r="D850" s="6"/>
      <c r="E850" s="6"/>
      <c r="F850" s="6"/>
      <c r="G850" s="6"/>
      <c r="H850" s="6"/>
      <c r="I850" s="6"/>
      <c r="J850" s="6"/>
      <c r="K850" s="6"/>
      <c r="L850" s="6"/>
      <c r="M850" s="6"/>
      <c r="N850" s="6"/>
      <c r="O850" s="6"/>
      <c r="P850" s="6"/>
      <c r="Q850" s="6"/>
      <c r="R850" s="6"/>
      <c r="S850" s="6"/>
      <c r="T850" s="6"/>
    </row>
    <row r="851" spans="2:20" ht="16.5">
      <c r="B851" s="6"/>
      <c r="C851" s="6"/>
      <c r="D851" s="6"/>
      <c r="E851" s="6"/>
      <c r="F851" s="6"/>
      <c r="G851" s="6"/>
      <c r="H851" s="6"/>
      <c r="I851" s="6"/>
      <c r="J851" s="6"/>
      <c r="K851" s="6"/>
      <c r="L851" s="6"/>
      <c r="M851" s="6"/>
      <c r="N851" s="6"/>
      <c r="O851" s="6"/>
      <c r="P851" s="6"/>
      <c r="Q851" s="6"/>
      <c r="R851" s="6"/>
      <c r="S851" s="6"/>
      <c r="T851" s="6"/>
    </row>
    <row r="852" spans="2:20" ht="16.5">
      <c r="B852" s="6"/>
      <c r="C852" s="6"/>
      <c r="D852" s="6"/>
      <c r="E852" s="6"/>
      <c r="F852" s="6"/>
      <c r="G852" s="6"/>
      <c r="H852" s="6"/>
      <c r="I852" s="6"/>
      <c r="J852" s="6"/>
      <c r="K852" s="6"/>
      <c r="L852" s="6"/>
      <c r="M852" s="6"/>
      <c r="N852" s="6"/>
      <c r="O852" s="6"/>
      <c r="P852" s="6"/>
      <c r="Q852" s="6"/>
      <c r="R852" s="6"/>
      <c r="S852" s="6"/>
      <c r="T852" s="6"/>
    </row>
    <row r="853" spans="2:20" ht="16.5">
      <c r="B853" s="6"/>
      <c r="C853" s="6"/>
      <c r="D853" s="6"/>
      <c r="E853" s="6"/>
      <c r="F853" s="6"/>
      <c r="G853" s="6"/>
      <c r="H853" s="6"/>
      <c r="I853" s="6"/>
      <c r="J853" s="6"/>
      <c r="K853" s="6"/>
      <c r="L853" s="6"/>
      <c r="M853" s="6"/>
      <c r="N853" s="6"/>
      <c r="O853" s="6"/>
      <c r="P853" s="6"/>
      <c r="Q853" s="6"/>
      <c r="R853" s="6"/>
      <c r="S853" s="6"/>
      <c r="T853" s="6"/>
    </row>
    <row r="854" spans="2:20" ht="16.5">
      <c r="B854" s="6"/>
      <c r="C854" s="6"/>
      <c r="D854" s="6"/>
      <c r="E854" s="6"/>
      <c r="F854" s="6"/>
      <c r="G854" s="6"/>
      <c r="H854" s="6"/>
      <c r="I854" s="6"/>
      <c r="J854" s="6"/>
      <c r="K854" s="6"/>
      <c r="L854" s="6"/>
      <c r="M854" s="6"/>
      <c r="N854" s="6"/>
      <c r="O854" s="6"/>
      <c r="P854" s="6"/>
      <c r="Q854" s="6"/>
      <c r="R854" s="6"/>
      <c r="S854" s="6"/>
      <c r="T854" s="6"/>
    </row>
    <row r="855" spans="2:20" ht="16.5">
      <c r="B855" s="6"/>
      <c r="C855" s="6"/>
      <c r="D855" s="6"/>
      <c r="E855" s="6"/>
      <c r="F855" s="6"/>
      <c r="G855" s="6"/>
      <c r="H855" s="6"/>
      <c r="I855" s="6"/>
      <c r="J855" s="6"/>
      <c r="K855" s="6"/>
      <c r="L855" s="6"/>
      <c r="M855" s="6"/>
      <c r="N855" s="6"/>
      <c r="O855" s="6"/>
      <c r="P855" s="6"/>
      <c r="Q855" s="6"/>
      <c r="R855" s="6"/>
      <c r="S855" s="6"/>
      <c r="T855" s="6"/>
    </row>
    <row r="856" spans="2:20" ht="16.5">
      <c r="B856" s="6"/>
      <c r="C856" s="6"/>
      <c r="D856" s="6"/>
      <c r="E856" s="6"/>
      <c r="F856" s="6"/>
      <c r="G856" s="6"/>
      <c r="H856" s="6"/>
      <c r="I856" s="6"/>
      <c r="J856" s="6"/>
      <c r="K856" s="6"/>
      <c r="L856" s="6"/>
      <c r="M856" s="6"/>
      <c r="N856" s="6"/>
      <c r="O856" s="6"/>
      <c r="P856" s="6"/>
      <c r="Q856" s="6"/>
      <c r="R856" s="6"/>
      <c r="S856" s="6"/>
      <c r="T856" s="6"/>
    </row>
    <row r="857" spans="2:20" ht="16.5">
      <c r="B857" s="6"/>
      <c r="C857" s="6"/>
      <c r="D857" s="6"/>
      <c r="E857" s="6"/>
      <c r="F857" s="6"/>
      <c r="G857" s="6"/>
      <c r="H857" s="6"/>
      <c r="I857" s="6"/>
      <c r="J857" s="6"/>
      <c r="K857" s="6"/>
      <c r="L857" s="6"/>
      <c r="M857" s="6"/>
      <c r="N857" s="6"/>
      <c r="O857" s="6"/>
      <c r="P857" s="6"/>
      <c r="Q857" s="6"/>
      <c r="R857" s="6"/>
      <c r="S857" s="6"/>
      <c r="T857" s="6"/>
    </row>
    <row r="858" spans="2:20" ht="16.5">
      <c r="B858" s="6"/>
      <c r="C858" s="6"/>
      <c r="D858" s="6"/>
      <c r="E858" s="6"/>
      <c r="F858" s="6"/>
      <c r="G858" s="6"/>
      <c r="H858" s="6"/>
      <c r="I858" s="6"/>
      <c r="J858" s="6"/>
      <c r="K858" s="6"/>
      <c r="L858" s="6"/>
      <c r="M858" s="6"/>
      <c r="N858" s="6"/>
      <c r="O858" s="6"/>
      <c r="P858" s="6"/>
      <c r="Q858" s="6"/>
      <c r="R858" s="6"/>
      <c r="S858" s="6"/>
      <c r="T858" s="6"/>
    </row>
    <row r="859" spans="2:20" ht="16.5">
      <c r="B859" s="6"/>
      <c r="C859" s="6"/>
      <c r="D859" s="6"/>
      <c r="E859" s="6"/>
      <c r="F859" s="6"/>
      <c r="G859" s="6"/>
      <c r="H859" s="6"/>
      <c r="I859" s="6"/>
      <c r="J859" s="6"/>
      <c r="K859" s="6"/>
      <c r="L859" s="6"/>
      <c r="M859" s="6"/>
      <c r="N859" s="6"/>
      <c r="O859" s="6"/>
      <c r="P859" s="6"/>
      <c r="Q859" s="6"/>
      <c r="R859" s="6"/>
      <c r="S859" s="6"/>
      <c r="T859" s="6"/>
    </row>
    <row r="860" spans="2:20" ht="16.5">
      <c r="B860" s="6"/>
      <c r="C860" s="6"/>
      <c r="D860" s="6"/>
      <c r="E860" s="6"/>
      <c r="F860" s="6"/>
      <c r="G860" s="6"/>
      <c r="H860" s="6"/>
      <c r="I860" s="6"/>
      <c r="J860" s="6"/>
      <c r="K860" s="6"/>
      <c r="L860" s="6"/>
      <c r="M860" s="6"/>
      <c r="N860" s="6"/>
      <c r="O860" s="6"/>
      <c r="P860" s="6"/>
      <c r="Q860" s="6"/>
      <c r="R860" s="6"/>
      <c r="S860" s="6"/>
      <c r="T860" s="6"/>
    </row>
    <row r="861" spans="2:20" ht="16.5">
      <c r="B861" s="6"/>
      <c r="C861" s="6"/>
      <c r="D861" s="6"/>
      <c r="E861" s="6"/>
      <c r="F861" s="6"/>
      <c r="G861" s="6"/>
      <c r="H861" s="6"/>
      <c r="I861" s="6"/>
      <c r="J861" s="6"/>
      <c r="K861" s="6"/>
      <c r="L861" s="6"/>
      <c r="M861" s="6"/>
      <c r="N861" s="6"/>
      <c r="O861" s="6"/>
      <c r="P861" s="6"/>
      <c r="Q861" s="6"/>
      <c r="R861" s="6"/>
      <c r="S861" s="6"/>
      <c r="T861" s="6"/>
    </row>
    <row r="862" spans="2:20" ht="16.5">
      <c r="B862" s="6"/>
      <c r="C862" s="6"/>
      <c r="D862" s="6"/>
      <c r="E862" s="6"/>
      <c r="F862" s="6"/>
      <c r="G862" s="6"/>
      <c r="H862" s="6"/>
      <c r="I862" s="6"/>
      <c r="J862" s="6"/>
      <c r="K862" s="6"/>
      <c r="L862" s="6"/>
      <c r="M862" s="6"/>
      <c r="N862" s="6"/>
      <c r="O862" s="6"/>
      <c r="P862" s="6"/>
      <c r="Q862" s="6"/>
      <c r="R862" s="6"/>
      <c r="S862" s="6"/>
      <c r="T862" s="6"/>
    </row>
    <row r="863" spans="2:20" ht="16.5">
      <c r="B863" s="6"/>
      <c r="C863" s="6"/>
      <c r="D863" s="6"/>
      <c r="E863" s="6"/>
      <c r="F863" s="6"/>
      <c r="G863" s="6"/>
      <c r="H863" s="6"/>
      <c r="I863" s="6"/>
      <c r="J863" s="6"/>
      <c r="K863" s="6"/>
      <c r="L863" s="6"/>
      <c r="M863" s="6"/>
      <c r="N863" s="6"/>
      <c r="O863" s="6"/>
      <c r="P863" s="6"/>
      <c r="Q863" s="6"/>
      <c r="R863" s="6"/>
      <c r="S863" s="6"/>
      <c r="T863" s="6"/>
    </row>
    <row r="864" spans="2:20" ht="16.5">
      <c r="B864" s="6"/>
      <c r="C864" s="6"/>
      <c r="D864" s="6"/>
      <c r="E864" s="6"/>
      <c r="F864" s="6"/>
      <c r="G864" s="6"/>
      <c r="H864" s="6"/>
      <c r="I864" s="6"/>
      <c r="J864" s="6"/>
      <c r="K864" s="6"/>
      <c r="L864" s="6"/>
      <c r="M864" s="6"/>
      <c r="N864" s="6"/>
      <c r="O864" s="6"/>
      <c r="P864" s="6"/>
      <c r="Q864" s="6"/>
      <c r="R864" s="6"/>
      <c r="S864" s="6"/>
      <c r="T864" s="6"/>
    </row>
    <row r="865" spans="2:20" ht="16.5">
      <c r="B865" s="6"/>
      <c r="C865" s="6"/>
      <c r="D865" s="6"/>
      <c r="E865" s="6"/>
      <c r="F865" s="6"/>
      <c r="G865" s="6"/>
      <c r="H865" s="6"/>
      <c r="I865" s="6"/>
      <c r="J865" s="6"/>
      <c r="K865" s="6"/>
      <c r="L865" s="6"/>
      <c r="M865" s="6"/>
      <c r="N865" s="6"/>
      <c r="O865" s="6"/>
      <c r="P865" s="6"/>
      <c r="Q865" s="6"/>
      <c r="R865" s="6"/>
      <c r="S865" s="6"/>
      <c r="T865" s="6"/>
    </row>
    <row r="866" spans="2:20" ht="16.5">
      <c r="B866" s="6"/>
      <c r="C866" s="6"/>
      <c r="D866" s="6"/>
      <c r="E866" s="6"/>
      <c r="F866" s="6"/>
      <c r="G866" s="6"/>
      <c r="H866" s="6"/>
      <c r="I866" s="6"/>
      <c r="J866" s="6"/>
      <c r="K866" s="6"/>
      <c r="L866" s="6"/>
      <c r="M866" s="6"/>
      <c r="N866" s="6"/>
      <c r="O866" s="6"/>
      <c r="P866" s="6"/>
      <c r="Q866" s="6"/>
      <c r="R866" s="6"/>
      <c r="S866" s="6"/>
      <c r="T866" s="6"/>
    </row>
    <row r="867" spans="2:20" ht="16.5">
      <c r="B867" s="6"/>
      <c r="C867" s="6"/>
      <c r="D867" s="6"/>
      <c r="E867" s="6"/>
      <c r="F867" s="6"/>
      <c r="G867" s="6"/>
      <c r="H867" s="6"/>
      <c r="I867" s="6"/>
      <c r="J867" s="6"/>
      <c r="K867" s="6"/>
      <c r="L867" s="6"/>
      <c r="M867" s="6"/>
      <c r="N867" s="6"/>
      <c r="O867" s="6"/>
      <c r="P867" s="6"/>
      <c r="Q867" s="6"/>
      <c r="R867" s="6"/>
      <c r="S867" s="6"/>
      <c r="T867" s="6"/>
    </row>
    <row r="868" spans="2:20" ht="16.5">
      <c r="B868" s="6"/>
      <c r="C868" s="6"/>
      <c r="D868" s="6"/>
      <c r="E868" s="6"/>
      <c r="F868" s="6"/>
      <c r="G868" s="6"/>
      <c r="H868" s="6"/>
      <c r="I868" s="6"/>
      <c r="J868" s="6"/>
      <c r="K868" s="6"/>
      <c r="L868" s="6"/>
      <c r="M868" s="6"/>
      <c r="N868" s="6"/>
      <c r="O868" s="6"/>
      <c r="P868" s="6"/>
      <c r="Q868" s="6"/>
      <c r="R868" s="6"/>
      <c r="S868" s="6"/>
      <c r="T868" s="6"/>
    </row>
    <row r="869" spans="2:20" ht="16.5">
      <c r="B869" s="6"/>
      <c r="C869" s="6"/>
      <c r="D869" s="6"/>
      <c r="E869" s="6"/>
      <c r="F869" s="6"/>
      <c r="G869" s="6"/>
      <c r="H869" s="6"/>
      <c r="I869" s="6"/>
      <c r="J869" s="6"/>
      <c r="K869" s="6"/>
      <c r="L869" s="6"/>
      <c r="M869" s="6"/>
      <c r="N869" s="6"/>
      <c r="O869" s="6"/>
      <c r="P869" s="6"/>
      <c r="Q869" s="6"/>
      <c r="R869" s="6"/>
      <c r="S869" s="6"/>
      <c r="T869" s="6"/>
    </row>
    <row r="870" spans="2:20" ht="16.5">
      <c r="B870" s="6"/>
      <c r="C870" s="6"/>
      <c r="D870" s="6"/>
      <c r="E870" s="6"/>
      <c r="F870" s="6"/>
      <c r="G870" s="6"/>
      <c r="H870" s="6"/>
      <c r="I870" s="6"/>
      <c r="J870" s="6"/>
      <c r="K870" s="6"/>
      <c r="L870" s="6"/>
      <c r="M870" s="6"/>
      <c r="N870" s="6"/>
      <c r="O870" s="6"/>
      <c r="P870" s="6"/>
      <c r="Q870" s="6"/>
      <c r="R870" s="6"/>
      <c r="S870" s="6"/>
      <c r="T870" s="6"/>
    </row>
    <row r="871" spans="2:20" ht="16.5">
      <c r="B871" s="6"/>
      <c r="C871" s="6"/>
      <c r="D871" s="6"/>
      <c r="E871" s="6"/>
      <c r="F871" s="6"/>
      <c r="G871" s="6"/>
      <c r="H871" s="6"/>
      <c r="I871" s="6"/>
      <c r="J871" s="6"/>
      <c r="K871" s="6"/>
      <c r="L871" s="6"/>
      <c r="M871" s="6"/>
      <c r="N871" s="6"/>
      <c r="O871" s="6"/>
      <c r="P871" s="6"/>
      <c r="Q871" s="6"/>
      <c r="R871" s="6"/>
      <c r="S871" s="6"/>
      <c r="T871" s="6"/>
    </row>
    <row r="872" spans="2:20" ht="16.5">
      <c r="B872" s="6"/>
      <c r="C872" s="6"/>
      <c r="D872" s="6"/>
      <c r="E872" s="6"/>
      <c r="F872" s="6"/>
      <c r="G872" s="6"/>
      <c r="H872" s="6"/>
      <c r="I872" s="6"/>
      <c r="J872" s="6"/>
      <c r="K872" s="6"/>
      <c r="L872" s="6"/>
      <c r="M872" s="6"/>
      <c r="N872" s="6"/>
      <c r="O872" s="6"/>
      <c r="P872" s="6"/>
      <c r="Q872" s="6"/>
      <c r="R872" s="6"/>
      <c r="S872" s="6"/>
      <c r="T872" s="6"/>
    </row>
    <row r="873" spans="2:20" ht="16.5">
      <c r="B873" s="6"/>
      <c r="C873" s="6"/>
      <c r="D873" s="6"/>
      <c r="E873" s="6"/>
      <c r="F873" s="6"/>
      <c r="G873" s="6"/>
      <c r="H873" s="6"/>
      <c r="I873" s="6"/>
      <c r="J873" s="6"/>
      <c r="K873" s="6"/>
      <c r="L873" s="6"/>
      <c r="M873" s="6"/>
      <c r="N873" s="6"/>
      <c r="O873" s="6"/>
      <c r="P873" s="6"/>
      <c r="Q873" s="6"/>
      <c r="R873" s="6"/>
      <c r="S873" s="6"/>
      <c r="T873" s="6"/>
    </row>
    <row r="874" spans="2:20" ht="16.5">
      <c r="B874" s="6"/>
      <c r="C874" s="6"/>
      <c r="D874" s="6"/>
      <c r="E874" s="6"/>
      <c r="F874" s="6"/>
      <c r="G874" s="6"/>
      <c r="H874" s="6"/>
      <c r="I874" s="6"/>
      <c r="J874" s="6"/>
      <c r="K874" s="6"/>
      <c r="L874" s="6"/>
      <c r="M874" s="6"/>
      <c r="N874" s="6"/>
      <c r="O874" s="6"/>
      <c r="P874" s="6"/>
      <c r="Q874" s="6"/>
      <c r="R874" s="6"/>
      <c r="S874" s="6"/>
      <c r="T874" s="6"/>
    </row>
    <row r="875" spans="2:20" ht="16.5">
      <c r="B875" s="6"/>
      <c r="C875" s="6"/>
      <c r="D875" s="6"/>
      <c r="E875" s="6"/>
      <c r="F875" s="6"/>
      <c r="G875" s="6"/>
      <c r="H875" s="6"/>
      <c r="I875" s="6"/>
      <c r="J875" s="6"/>
      <c r="K875" s="6"/>
      <c r="L875" s="6"/>
      <c r="M875" s="6"/>
      <c r="N875" s="6"/>
      <c r="O875" s="6"/>
      <c r="P875" s="6"/>
      <c r="Q875" s="6"/>
      <c r="R875" s="6"/>
      <c r="S875" s="6"/>
      <c r="T875" s="6"/>
    </row>
    <row r="876" spans="2:20" ht="16.5">
      <c r="B876" s="6"/>
      <c r="C876" s="6"/>
      <c r="D876" s="6"/>
      <c r="E876" s="6"/>
      <c r="F876" s="6"/>
      <c r="G876" s="6"/>
      <c r="H876" s="6"/>
      <c r="I876" s="6"/>
      <c r="J876" s="6"/>
      <c r="K876" s="6"/>
      <c r="L876" s="6"/>
      <c r="M876" s="6"/>
      <c r="N876" s="6"/>
      <c r="O876" s="6"/>
      <c r="P876" s="6"/>
      <c r="Q876" s="6"/>
      <c r="R876" s="6"/>
      <c r="S876" s="6"/>
      <c r="T876" s="6"/>
    </row>
    <row r="877" spans="2:20" ht="16.5">
      <c r="B877" s="6"/>
      <c r="C877" s="6"/>
      <c r="D877" s="6"/>
      <c r="E877" s="6"/>
      <c r="F877" s="6"/>
      <c r="G877" s="6"/>
      <c r="H877" s="6"/>
      <c r="I877" s="6"/>
      <c r="J877" s="6"/>
      <c r="K877" s="6"/>
      <c r="L877" s="6"/>
      <c r="M877" s="6"/>
      <c r="N877" s="6"/>
      <c r="O877" s="6"/>
      <c r="P877" s="6"/>
      <c r="Q877" s="6"/>
      <c r="R877" s="6"/>
      <c r="S877" s="6"/>
      <c r="T877" s="6"/>
    </row>
    <row r="878" spans="2:20" ht="16.5">
      <c r="B878" s="6"/>
      <c r="C878" s="6"/>
      <c r="D878" s="6"/>
      <c r="E878" s="6"/>
      <c r="F878" s="6"/>
      <c r="G878" s="6"/>
      <c r="H878" s="6"/>
      <c r="I878" s="6"/>
      <c r="J878" s="6"/>
      <c r="K878" s="6"/>
      <c r="L878" s="6"/>
      <c r="M878" s="6"/>
      <c r="N878" s="6"/>
      <c r="O878" s="6"/>
      <c r="P878" s="6"/>
      <c r="Q878" s="6"/>
      <c r="R878" s="6"/>
      <c r="S878" s="6"/>
      <c r="T878" s="6"/>
    </row>
    <row r="879" spans="2:20" ht="16.5">
      <c r="B879" s="6"/>
      <c r="C879" s="6"/>
      <c r="D879" s="6"/>
      <c r="E879" s="6"/>
      <c r="F879" s="6"/>
      <c r="G879" s="6"/>
      <c r="H879" s="6"/>
      <c r="I879" s="6"/>
      <c r="J879" s="6"/>
      <c r="K879" s="6"/>
      <c r="L879" s="6"/>
      <c r="M879" s="6"/>
      <c r="N879" s="6"/>
      <c r="O879" s="6"/>
      <c r="P879" s="6"/>
      <c r="Q879" s="6"/>
      <c r="R879" s="6"/>
      <c r="S879" s="6"/>
      <c r="T879" s="6"/>
    </row>
    <row r="880" spans="2:20" ht="16.5">
      <c r="B880" s="6"/>
      <c r="C880" s="6"/>
      <c r="D880" s="6"/>
      <c r="E880" s="6"/>
      <c r="F880" s="6"/>
      <c r="G880" s="6"/>
      <c r="H880" s="6"/>
      <c r="I880" s="6"/>
      <c r="J880" s="6"/>
      <c r="K880" s="6"/>
      <c r="L880" s="6"/>
      <c r="M880" s="6"/>
      <c r="N880" s="6"/>
      <c r="O880" s="6"/>
      <c r="P880" s="6"/>
      <c r="Q880" s="6"/>
      <c r="R880" s="6"/>
      <c r="S880" s="6"/>
      <c r="T880" s="6"/>
    </row>
    <row r="881" spans="2:20" ht="16.5">
      <c r="B881" s="6"/>
      <c r="C881" s="6"/>
      <c r="D881" s="6"/>
      <c r="E881" s="6"/>
      <c r="F881" s="6"/>
      <c r="G881" s="6"/>
      <c r="H881" s="6"/>
      <c r="I881" s="6"/>
      <c r="J881" s="6"/>
      <c r="K881" s="6"/>
      <c r="L881" s="6"/>
      <c r="M881" s="6"/>
      <c r="N881" s="6"/>
      <c r="O881" s="6"/>
      <c r="P881" s="6"/>
      <c r="Q881" s="6"/>
      <c r="R881" s="6"/>
      <c r="S881" s="6"/>
      <c r="T881" s="6"/>
    </row>
    <row r="882" spans="2:20" ht="16.5">
      <c r="B882" s="6"/>
      <c r="C882" s="6"/>
      <c r="D882" s="6"/>
      <c r="E882" s="6"/>
      <c r="F882" s="6"/>
      <c r="G882" s="6"/>
      <c r="H882" s="6"/>
      <c r="I882" s="6"/>
      <c r="J882" s="6"/>
      <c r="K882" s="6"/>
      <c r="L882" s="6"/>
      <c r="M882" s="6"/>
      <c r="N882" s="6"/>
      <c r="O882" s="6"/>
      <c r="P882" s="6"/>
      <c r="Q882" s="6"/>
      <c r="R882" s="6"/>
      <c r="S882" s="6"/>
      <c r="T882" s="6"/>
    </row>
    <row r="883" spans="2:20" ht="16.5">
      <c r="B883" s="6"/>
      <c r="C883" s="6"/>
      <c r="D883" s="6"/>
      <c r="E883" s="6"/>
      <c r="F883" s="6"/>
      <c r="G883" s="6"/>
      <c r="H883" s="6"/>
      <c r="I883" s="6"/>
      <c r="J883" s="6"/>
      <c r="K883" s="6"/>
      <c r="L883" s="6"/>
      <c r="M883" s="6"/>
      <c r="N883" s="6"/>
      <c r="O883" s="6"/>
      <c r="P883" s="6"/>
      <c r="Q883" s="6"/>
      <c r="R883" s="6"/>
      <c r="S883" s="6"/>
      <c r="T883" s="6"/>
    </row>
    <row r="884" spans="2:20" ht="16.5">
      <c r="B884" s="6"/>
      <c r="C884" s="6"/>
      <c r="D884" s="6"/>
      <c r="E884" s="6"/>
      <c r="F884" s="6"/>
      <c r="G884" s="6"/>
      <c r="H884" s="6"/>
      <c r="I884" s="6"/>
      <c r="J884" s="6"/>
      <c r="K884" s="6"/>
      <c r="L884" s="6"/>
      <c r="M884" s="6"/>
      <c r="N884" s="6"/>
      <c r="O884" s="6"/>
      <c r="P884" s="6"/>
      <c r="Q884" s="6"/>
      <c r="R884" s="6"/>
      <c r="S884" s="6"/>
      <c r="T884" s="6"/>
    </row>
    <row r="885" spans="2:20" ht="16.5">
      <c r="B885" s="6"/>
      <c r="C885" s="6"/>
      <c r="D885" s="6"/>
      <c r="E885" s="6"/>
      <c r="F885" s="6"/>
      <c r="G885" s="6"/>
      <c r="H885" s="6"/>
      <c r="I885" s="6"/>
      <c r="J885" s="6"/>
      <c r="K885" s="6"/>
      <c r="L885" s="6"/>
      <c r="M885" s="6"/>
      <c r="N885" s="6"/>
      <c r="O885" s="6"/>
      <c r="P885" s="6"/>
      <c r="Q885" s="6"/>
      <c r="R885" s="6"/>
      <c r="S885" s="6"/>
      <c r="T885" s="6"/>
    </row>
    <row r="886" spans="2:20" ht="16.5">
      <c r="B886" s="6"/>
      <c r="C886" s="6"/>
      <c r="D886" s="6"/>
      <c r="E886" s="6"/>
      <c r="F886" s="6"/>
      <c r="G886" s="6"/>
      <c r="H886" s="6"/>
      <c r="I886" s="6"/>
      <c r="J886" s="6"/>
      <c r="K886" s="6"/>
      <c r="L886" s="6"/>
      <c r="M886" s="6"/>
      <c r="N886" s="6"/>
      <c r="O886" s="6"/>
      <c r="P886" s="6"/>
      <c r="Q886" s="6"/>
      <c r="R886" s="6"/>
      <c r="S886" s="6"/>
      <c r="T886" s="6"/>
    </row>
    <row r="887" spans="2:20" ht="16.5">
      <c r="B887" s="6"/>
      <c r="C887" s="6"/>
      <c r="D887" s="6"/>
      <c r="E887" s="6"/>
      <c r="F887" s="6"/>
      <c r="G887" s="6"/>
      <c r="H887" s="6"/>
      <c r="I887" s="6"/>
      <c r="J887" s="6"/>
      <c r="K887" s="6"/>
      <c r="L887" s="6"/>
      <c r="M887" s="6"/>
      <c r="N887" s="6"/>
      <c r="O887" s="6"/>
      <c r="P887" s="6"/>
      <c r="Q887" s="6"/>
      <c r="R887" s="6"/>
      <c r="S887" s="6"/>
      <c r="T887" s="6"/>
    </row>
    <row r="888" spans="2:20" ht="16.5">
      <c r="B888" s="6"/>
      <c r="C888" s="6"/>
      <c r="D888" s="6"/>
      <c r="E888" s="6"/>
      <c r="F888" s="6"/>
      <c r="G888" s="6"/>
      <c r="H888" s="6"/>
      <c r="I888" s="6"/>
      <c r="J888" s="6"/>
      <c r="K888" s="6"/>
      <c r="L888" s="6"/>
      <c r="M888" s="6"/>
      <c r="N888" s="6"/>
      <c r="O888" s="6"/>
      <c r="P888" s="6"/>
      <c r="Q888" s="6"/>
      <c r="R888" s="6"/>
      <c r="S888" s="6"/>
      <c r="T888" s="6"/>
    </row>
    <row r="889" spans="2:20" ht="16.5">
      <c r="B889" s="6"/>
      <c r="C889" s="6"/>
      <c r="D889" s="6"/>
      <c r="E889" s="6"/>
      <c r="F889" s="6"/>
      <c r="G889" s="6"/>
      <c r="H889" s="6"/>
      <c r="I889" s="6"/>
      <c r="J889" s="6"/>
      <c r="K889" s="6"/>
      <c r="L889" s="6"/>
      <c r="M889" s="6"/>
      <c r="N889" s="6"/>
      <c r="O889" s="6"/>
      <c r="P889" s="6"/>
      <c r="Q889" s="6"/>
      <c r="R889" s="6"/>
      <c r="S889" s="6"/>
      <c r="T889" s="6"/>
    </row>
    <row r="890" spans="2:20" ht="16.5">
      <c r="B890" s="6"/>
      <c r="C890" s="6"/>
      <c r="D890" s="6"/>
      <c r="E890" s="6"/>
      <c r="F890" s="6"/>
      <c r="G890" s="6"/>
      <c r="H890" s="6"/>
      <c r="I890" s="6"/>
      <c r="J890" s="6"/>
      <c r="K890" s="6"/>
      <c r="L890" s="6"/>
      <c r="M890" s="6"/>
      <c r="N890" s="6"/>
      <c r="O890" s="6"/>
      <c r="P890" s="6"/>
      <c r="Q890" s="6"/>
      <c r="R890" s="6"/>
      <c r="S890" s="6"/>
      <c r="T890" s="6"/>
    </row>
    <row r="891" spans="2:20" ht="16.5">
      <c r="B891" s="6"/>
      <c r="C891" s="6"/>
      <c r="D891" s="6"/>
      <c r="E891" s="6"/>
      <c r="F891" s="6"/>
      <c r="G891" s="6"/>
      <c r="H891" s="6"/>
      <c r="I891" s="6"/>
      <c r="J891" s="6"/>
      <c r="K891" s="6"/>
      <c r="L891" s="6"/>
      <c r="M891" s="6"/>
      <c r="N891" s="6"/>
      <c r="O891" s="6"/>
      <c r="P891" s="6"/>
      <c r="Q891" s="6"/>
      <c r="R891" s="6"/>
      <c r="S891" s="6"/>
      <c r="T891" s="6"/>
    </row>
    <row r="892" spans="2:20" ht="16.5">
      <c r="B892" s="6"/>
      <c r="C892" s="6"/>
      <c r="D892" s="6"/>
      <c r="E892" s="6"/>
      <c r="F892" s="6"/>
      <c r="G892" s="6"/>
      <c r="H892" s="6"/>
      <c r="I892" s="6"/>
      <c r="J892" s="6"/>
      <c r="K892" s="6"/>
      <c r="L892" s="6"/>
      <c r="M892" s="6"/>
      <c r="N892" s="6"/>
      <c r="O892" s="6"/>
      <c r="P892" s="6"/>
      <c r="Q892" s="6"/>
      <c r="R892" s="6"/>
      <c r="S892" s="6"/>
      <c r="T892" s="6"/>
    </row>
    <row r="893" spans="2:20" ht="16.5">
      <c r="B893" s="6"/>
      <c r="C893" s="6"/>
      <c r="D893" s="6"/>
      <c r="E893" s="6"/>
      <c r="F893" s="6"/>
      <c r="G893" s="6"/>
      <c r="H893" s="6"/>
      <c r="I893" s="6"/>
      <c r="J893" s="6"/>
      <c r="K893" s="6"/>
      <c r="L893" s="6"/>
      <c r="M893" s="6"/>
      <c r="N893" s="6"/>
      <c r="O893" s="6"/>
      <c r="P893" s="6"/>
      <c r="Q893" s="6"/>
      <c r="R893" s="6"/>
      <c r="S893" s="6"/>
      <c r="T893" s="6"/>
    </row>
    <row r="894" spans="2:20" ht="16.5">
      <c r="B894" s="6"/>
      <c r="C894" s="6"/>
      <c r="D894" s="6"/>
      <c r="E894" s="6"/>
      <c r="F894" s="6"/>
      <c r="G894" s="6"/>
      <c r="H894" s="6"/>
      <c r="I894" s="6"/>
      <c r="J894" s="6"/>
      <c r="K894" s="6"/>
      <c r="L894" s="6"/>
      <c r="M894" s="6"/>
      <c r="N894" s="6"/>
      <c r="O894" s="6"/>
      <c r="P894" s="6"/>
      <c r="Q894" s="6"/>
      <c r="R894" s="6"/>
      <c r="S894" s="6"/>
      <c r="T894" s="6"/>
    </row>
    <row r="895" spans="2:20" ht="16.5">
      <c r="B895" s="6"/>
      <c r="C895" s="6"/>
      <c r="D895" s="6"/>
      <c r="E895" s="6"/>
      <c r="F895" s="6"/>
      <c r="G895" s="6"/>
      <c r="H895" s="6"/>
      <c r="I895" s="6"/>
      <c r="J895" s="6"/>
      <c r="K895" s="6"/>
      <c r="L895" s="6"/>
      <c r="M895" s="6"/>
      <c r="N895" s="6"/>
      <c r="O895" s="6"/>
      <c r="P895" s="6"/>
      <c r="Q895" s="6"/>
      <c r="R895" s="6"/>
      <c r="S895" s="6"/>
      <c r="T895" s="6"/>
    </row>
    <row r="896" spans="2:20" ht="16.5">
      <c r="B896" s="6"/>
      <c r="C896" s="6"/>
      <c r="D896" s="6"/>
      <c r="E896" s="6"/>
      <c r="F896" s="6"/>
      <c r="G896" s="6"/>
      <c r="H896" s="6"/>
      <c r="I896" s="6"/>
      <c r="J896" s="6"/>
      <c r="K896" s="6"/>
      <c r="L896" s="6"/>
      <c r="M896" s="6"/>
      <c r="N896" s="6"/>
      <c r="O896" s="6"/>
      <c r="P896" s="6"/>
      <c r="Q896" s="6"/>
      <c r="R896" s="6"/>
      <c r="S896" s="6"/>
      <c r="T896" s="6"/>
    </row>
    <row r="897" spans="2:20" ht="16.5">
      <c r="B897" s="6"/>
      <c r="C897" s="6"/>
      <c r="D897" s="6"/>
      <c r="E897" s="6"/>
      <c r="F897" s="6"/>
      <c r="G897" s="6"/>
      <c r="H897" s="6"/>
      <c r="I897" s="6"/>
      <c r="J897" s="6"/>
      <c r="K897" s="6"/>
      <c r="L897" s="6"/>
      <c r="M897" s="6"/>
      <c r="N897" s="6"/>
      <c r="O897" s="6"/>
      <c r="P897" s="6"/>
      <c r="Q897" s="6"/>
      <c r="R897" s="6"/>
      <c r="S897" s="6"/>
      <c r="T897" s="6"/>
    </row>
    <row r="898" spans="2:20" ht="16.5">
      <c r="B898" s="6"/>
      <c r="C898" s="6"/>
      <c r="D898" s="6"/>
      <c r="E898" s="6"/>
      <c r="F898" s="6"/>
      <c r="G898" s="6"/>
      <c r="H898" s="6"/>
      <c r="I898" s="6"/>
      <c r="J898" s="6"/>
      <c r="K898" s="6"/>
      <c r="L898" s="6"/>
      <c r="M898" s="6"/>
      <c r="N898" s="6"/>
      <c r="O898" s="6"/>
      <c r="P898" s="6"/>
      <c r="Q898" s="6"/>
      <c r="R898" s="6"/>
      <c r="S898" s="6"/>
      <c r="T898" s="6"/>
    </row>
    <row r="899" spans="2:20" ht="16.5">
      <c r="B899" s="6"/>
      <c r="C899" s="6"/>
      <c r="D899" s="6"/>
      <c r="E899" s="6"/>
      <c r="F899" s="6"/>
      <c r="G899" s="6"/>
      <c r="H899" s="6"/>
      <c r="I899" s="6"/>
      <c r="J899" s="6"/>
      <c r="K899" s="6"/>
      <c r="L899" s="6"/>
      <c r="M899" s="6"/>
      <c r="N899" s="6"/>
      <c r="O899" s="6"/>
      <c r="P899" s="6"/>
      <c r="Q899" s="6"/>
      <c r="R899" s="6"/>
      <c r="S899" s="6"/>
      <c r="T899" s="6"/>
    </row>
    <row r="900" spans="2:20" ht="16.5">
      <c r="B900" s="6"/>
      <c r="C900" s="6"/>
      <c r="D900" s="6"/>
      <c r="E900" s="6"/>
      <c r="F900" s="6"/>
      <c r="G900" s="6"/>
      <c r="H900" s="6"/>
      <c r="I900" s="6"/>
      <c r="J900" s="6"/>
      <c r="K900" s="6"/>
      <c r="L900" s="6"/>
      <c r="M900" s="6"/>
      <c r="N900" s="6"/>
      <c r="O900" s="6"/>
      <c r="P900" s="6"/>
      <c r="Q900" s="6"/>
      <c r="R900" s="6"/>
      <c r="S900" s="6"/>
      <c r="T900" s="6"/>
    </row>
    <row r="901" spans="2:20" ht="16.5">
      <c r="B901" s="6"/>
      <c r="C901" s="6"/>
      <c r="D901" s="6"/>
      <c r="E901" s="6"/>
      <c r="F901" s="6"/>
      <c r="G901" s="6"/>
      <c r="H901" s="6"/>
      <c r="I901" s="6"/>
      <c r="J901" s="6"/>
      <c r="K901" s="6"/>
      <c r="L901" s="6"/>
      <c r="M901" s="6"/>
      <c r="N901" s="6"/>
      <c r="O901" s="6"/>
      <c r="P901" s="6"/>
      <c r="Q901" s="6"/>
      <c r="R901" s="6"/>
      <c r="S901" s="6"/>
      <c r="T901" s="6"/>
    </row>
    <row r="902" spans="2:20" ht="16.5">
      <c r="B902" s="6"/>
      <c r="C902" s="6"/>
      <c r="D902" s="6"/>
      <c r="E902" s="6"/>
      <c r="F902" s="6"/>
      <c r="G902" s="6"/>
      <c r="H902" s="6"/>
      <c r="I902" s="6"/>
      <c r="J902" s="6"/>
      <c r="K902" s="6"/>
      <c r="L902" s="6"/>
      <c r="M902" s="6"/>
      <c r="N902" s="6"/>
      <c r="O902" s="6"/>
      <c r="P902" s="6"/>
      <c r="Q902" s="6"/>
      <c r="R902" s="6"/>
      <c r="S902" s="6"/>
      <c r="T902" s="6"/>
    </row>
    <row r="903" spans="2:20" ht="16.5">
      <c r="B903" s="6"/>
      <c r="C903" s="6"/>
      <c r="D903" s="6"/>
      <c r="E903" s="6"/>
      <c r="F903" s="6"/>
      <c r="G903" s="6"/>
      <c r="H903" s="6"/>
      <c r="I903" s="6"/>
      <c r="J903" s="6"/>
      <c r="K903" s="6"/>
      <c r="L903" s="6"/>
      <c r="M903" s="6"/>
      <c r="N903" s="6"/>
      <c r="O903" s="6"/>
      <c r="P903" s="6"/>
      <c r="Q903" s="6"/>
      <c r="R903" s="6"/>
      <c r="S903" s="6"/>
      <c r="T903" s="6"/>
    </row>
    <row r="904" spans="2:20" ht="16.5">
      <c r="B904" s="6"/>
      <c r="C904" s="6"/>
      <c r="D904" s="6"/>
      <c r="E904" s="6"/>
      <c r="F904" s="6"/>
      <c r="G904" s="6"/>
      <c r="H904" s="6"/>
      <c r="I904" s="6"/>
      <c r="J904" s="6"/>
      <c r="K904" s="6"/>
      <c r="L904" s="6"/>
      <c r="M904" s="6"/>
      <c r="N904" s="6"/>
      <c r="O904" s="6"/>
      <c r="P904" s="6"/>
      <c r="Q904" s="6"/>
      <c r="R904" s="6"/>
      <c r="S904" s="6"/>
      <c r="T904" s="6"/>
    </row>
    <row r="905" spans="2:20" ht="16.5">
      <c r="B905" s="6"/>
      <c r="C905" s="6"/>
      <c r="D905" s="6"/>
      <c r="E905" s="6"/>
      <c r="F905" s="6"/>
      <c r="G905" s="6"/>
      <c r="H905" s="6"/>
      <c r="I905" s="6"/>
      <c r="J905" s="6"/>
      <c r="K905" s="6"/>
      <c r="L905" s="6"/>
      <c r="M905" s="6"/>
      <c r="N905" s="6"/>
      <c r="O905" s="6"/>
      <c r="P905" s="6"/>
      <c r="Q905" s="6"/>
      <c r="R905" s="6"/>
      <c r="S905" s="6"/>
      <c r="T905" s="6"/>
    </row>
    <row r="906" spans="2:20" ht="16.5">
      <c r="B906" s="6"/>
      <c r="C906" s="6"/>
      <c r="D906" s="6"/>
      <c r="E906" s="6"/>
      <c r="F906" s="6"/>
      <c r="G906" s="6"/>
      <c r="H906" s="6"/>
      <c r="I906" s="6"/>
      <c r="J906" s="6"/>
      <c r="K906" s="6"/>
      <c r="L906" s="6"/>
      <c r="M906" s="6"/>
      <c r="N906" s="6"/>
      <c r="O906" s="6"/>
      <c r="P906" s="6"/>
      <c r="Q906" s="6"/>
      <c r="R906" s="6"/>
      <c r="S906" s="6"/>
      <c r="T906" s="6"/>
    </row>
    <row r="907" spans="2:20" ht="16.5">
      <c r="B907" s="6"/>
      <c r="C907" s="6"/>
      <c r="D907" s="6"/>
      <c r="E907" s="6"/>
      <c r="F907" s="6"/>
      <c r="G907" s="6"/>
      <c r="H907" s="6"/>
      <c r="I907" s="6"/>
      <c r="J907" s="6"/>
      <c r="K907" s="6"/>
      <c r="L907" s="6"/>
      <c r="M907" s="6"/>
      <c r="N907" s="6"/>
      <c r="O907" s="6"/>
      <c r="P907" s="6"/>
      <c r="Q907" s="6"/>
      <c r="R907" s="6"/>
      <c r="S907" s="6"/>
      <c r="T907" s="6"/>
    </row>
    <row r="908" spans="2:20" ht="16.5">
      <c r="B908" s="6"/>
      <c r="C908" s="6"/>
      <c r="D908" s="6"/>
      <c r="E908" s="6"/>
      <c r="F908" s="6"/>
      <c r="G908" s="6"/>
      <c r="H908" s="6"/>
      <c r="I908" s="6"/>
      <c r="J908" s="6"/>
      <c r="K908" s="6"/>
      <c r="L908" s="6"/>
      <c r="M908" s="6"/>
      <c r="N908" s="6"/>
      <c r="O908" s="6"/>
      <c r="P908" s="6"/>
      <c r="Q908" s="6"/>
      <c r="R908" s="6"/>
      <c r="S908" s="6"/>
      <c r="T908" s="6"/>
    </row>
    <row r="909" spans="2:20" ht="16.5">
      <c r="B909" s="6"/>
      <c r="C909" s="6"/>
      <c r="D909" s="6"/>
      <c r="E909" s="6"/>
      <c r="F909" s="6"/>
      <c r="G909" s="6"/>
      <c r="H909" s="6"/>
      <c r="I909" s="6"/>
      <c r="J909" s="6"/>
      <c r="K909" s="6"/>
      <c r="L909" s="6"/>
      <c r="M909" s="6"/>
      <c r="N909" s="6"/>
      <c r="O909" s="6"/>
      <c r="P909" s="6"/>
      <c r="Q909" s="6"/>
      <c r="R909" s="6"/>
      <c r="S909" s="6"/>
      <c r="T909" s="6"/>
    </row>
    <row r="910" spans="2:20" ht="16.5">
      <c r="B910" s="6"/>
      <c r="C910" s="6"/>
      <c r="D910" s="6"/>
      <c r="E910" s="6"/>
      <c r="F910" s="6"/>
      <c r="G910" s="6"/>
      <c r="H910" s="6"/>
      <c r="I910" s="6"/>
      <c r="J910" s="6"/>
      <c r="K910" s="6"/>
      <c r="L910" s="6"/>
      <c r="M910" s="6"/>
      <c r="N910" s="6"/>
      <c r="O910" s="6"/>
      <c r="P910" s="6"/>
      <c r="Q910" s="6"/>
      <c r="R910" s="6"/>
      <c r="S910" s="6"/>
      <c r="T910" s="6"/>
    </row>
    <row r="911" spans="2:20" ht="16.5">
      <c r="B911" s="6"/>
      <c r="C911" s="6"/>
      <c r="D911" s="6"/>
      <c r="E911" s="6"/>
      <c r="F911" s="6"/>
      <c r="G911" s="6"/>
      <c r="H911" s="6"/>
      <c r="I911" s="6"/>
      <c r="J911" s="6"/>
      <c r="K911" s="6"/>
      <c r="L911" s="6"/>
      <c r="M911" s="6"/>
      <c r="N911" s="6"/>
      <c r="O911" s="6"/>
      <c r="P911" s="6"/>
      <c r="Q911" s="6"/>
      <c r="R911" s="6"/>
      <c r="S911" s="6"/>
      <c r="T911" s="6"/>
    </row>
    <row r="912" spans="2:20" ht="16.5">
      <c r="B912" s="6"/>
      <c r="C912" s="6"/>
      <c r="D912" s="6"/>
      <c r="E912" s="6"/>
      <c r="F912" s="6"/>
      <c r="G912" s="6"/>
      <c r="H912" s="6"/>
      <c r="I912" s="6"/>
      <c r="J912" s="6"/>
      <c r="K912" s="6"/>
      <c r="L912" s="6"/>
      <c r="M912" s="6"/>
      <c r="N912" s="6"/>
      <c r="O912" s="6"/>
      <c r="P912" s="6"/>
      <c r="Q912" s="6"/>
      <c r="R912" s="6"/>
      <c r="S912" s="6"/>
      <c r="T912" s="6"/>
    </row>
    <row r="913" spans="2:20" ht="16.5">
      <c r="B913" s="6"/>
      <c r="C913" s="6"/>
      <c r="D913" s="6"/>
      <c r="E913" s="6"/>
      <c r="F913" s="6"/>
      <c r="G913" s="6"/>
      <c r="H913" s="6"/>
      <c r="I913" s="6"/>
      <c r="J913" s="6"/>
      <c r="K913" s="6"/>
      <c r="L913" s="6"/>
      <c r="M913" s="6"/>
      <c r="N913" s="6"/>
      <c r="O913" s="6"/>
      <c r="P913" s="6"/>
      <c r="Q913" s="6"/>
      <c r="R913" s="6"/>
      <c r="S913" s="6"/>
      <c r="T913" s="6"/>
    </row>
    <row r="914" spans="2:20" ht="16.5">
      <c r="B914" s="6"/>
      <c r="C914" s="6"/>
      <c r="D914" s="6"/>
      <c r="E914" s="6"/>
      <c r="F914" s="6"/>
      <c r="G914" s="6"/>
      <c r="H914" s="6"/>
      <c r="I914" s="6"/>
      <c r="J914" s="6"/>
      <c r="K914" s="6"/>
      <c r="L914" s="6"/>
      <c r="M914" s="6"/>
      <c r="N914" s="6"/>
      <c r="O914" s="6"/>
      <c r="P914" s="6"/>
      <c r="Q914" s="6"/>
      <c r="R914" s="6"/>
      <c r="S914" s="6"/>
      <c r="T914" s="6"/>
    </row>
    <row r="915" spans="2:20" ht="16.5">
      <c r="B915" s="6"/>
      <c r="C915" s="6"/>
      <c r="D915" s="6"/>
      <c r="E915" s="6"/>
      <c r="F915" s="6"/>
      <c r="G915" s="6"/>
      <c r="H915" s="6"/>
      <c r="I915" s="6"/>
      <c r="J915" s="6"/>
      <c r="K915" s="6"/>
      <c r="L915" s="6"/>
      <c r="M915" s="6"/>
      <c r="N915" s="6"/>
      <c r="O915" s="6"/>
      <c r="P915" s="6"/>
      <c r="Q915" s="6"/>
      <c r="R915" s="6"/>
      <c r="S915" s="6"/>
      <c r="T915" s="6"/>
    </row>
    <row r="916" spans="2:20" ht="16.5">
      <c r="B916" s="6"/>
      <c r="C916" s="6"/>
      <c r="D916" s="6"/>
      <c r="E916" s="6"/>
      <c r="F916" s="6"/>
      <c r="G916" s="6"/>
      <c r="H916" s="6"/>
      <c r="I916" s="6"/>
      <c r="J916" s="6"/>
      <c r="K916" s="6"/>
      <c r="L916" s="6"/>
      <c r="M916" s="6"/>
      <c r="N916" s="6"/>
      <c r="O916" s="6"/>
      <c r="P916" s="6"/>
      <c r="Q916" s="6"/>
      <c r="R916" s="6"/>
      <c r="S916" s="6"/>
      <c r="T916" s="6"/>
    </row>
    <row r="917" spans="2:20" ht="16.5">
      <c r="B917" s="6"/>
      <c r="C917" s="6"/>
      <c r="D917" s="6"/>
      <c r="E917" s="6"/>
      <c r="F917" s="6"/>
      <c r="G917" s="6"/>
      <c r="H917" s="6"/>
      <c r="I917" s="6"/>
      <c r="J917" s="6"/>
      <c r="K917" s="6"/>
      <c r="L917" s="6"/>
      <c r="M917" s="6"/>
      <c r="N917" s="6"/>
      <c r="O917" s="6"/>
      <c r="P917" s="6"/>
      <c r="Q917" s="6"/>
      <c r="R917" s="6"/>
      <c r="S917" s="6"/>
      <c r="T917" s="6"/>
    </row>
    <row r="918" spans="2:20" ht="16.5">
      <c r="B918" s="6"/>
      <c r="C918" s="6"/>
      <c r="D918" s="6"/>
      <c r="E918" s="6"/>
      <c r="F918" s="6"/>
      <c r="G918" s="6"/>
      <c r="H918" s="6"/>
      <c r="I918" s="6"/>
      <c r="J918" s="6"/>
      <c r="K918" s="6"/>
      <c r="L918" s="6"/>
      <c r="M918" s="6"/>
      <c r="N918" s="6"/>
      <c r="O918" s="6"/>
      <c r="P918" s="6"/>
      <c r="Q918" s="6"/>
      <c r="R918" s="6"/>
      <c r="S918" s="6"/>
      <c r="T918" s="6"/>
    </row>
    <row r="919" spans="2:20" ht="16.5">
      <c r="B919" s="6"/>
      <c r="C919" s="6"/>
      <c r="D919" s="6"/>
      <c r="E919" s="6"/>
      <c r="F919" s="6"/>
      <c r="G919" s="6"/>
      <c r="H919" s="6"/>
      <c r="I919" s="6"/>
      <c r="J919" s="6"/>
      <c r="K919" s="6"/>
      <c r="L919" s="6"/>
      <c r="M919" s="6"/>
      <c r="N919" s="6"/>
      <c r="O919" s="6"/>
      <c r="P919" s="6"/>
      <c r="Q919" s="6"/>
      <c r="R919" s="6"/>
      <c r="S919" s="6"/>
      <c r="T919" s="6"/>
    </row>
    <row r="920" spans="2:20" ht="16.5">
      <c r="B920" s="6"/>
      <c r="C920" s="6"/>
      <c r="D920" s="6"/>
      <c r="E920" s="6"/>
      <c r="F920" s="6"/>
      <c r="G920" s="6"/>
      <c r="H920" s="6"/>
      <c r="I920" s="6"/>
      <c r="J920" s="6"/>
      <c r="K920" s="6"/>
      <c r="L920" s="6"/>
      <c r="M920" s="6"/>
      <c r="N920" s="6"/>
      <c r="O920" s="6"/>
      <c r="P920" s="6"/>
      <c r="Q920" s="6"/>
      <c r="R920" s="6"/>
      <c r="S920" s="6"/>
      <c r="T920" s="6"/>
    </row>
    <row r="921" spans="2:20" ht="16.5">
      <c r="B921" s="6"/>
      <c r="C921" s="6"/>
      <c r="D921" s="6"/>
      <c r="E921" s="6"/>
      <c r="F921" s="6"/>
      <c r="G921" s="6"/>
      <c r="H921" s="6"/>
      <c r="I921" s="6"/>
      <c r="J921" s="6"/>
      <c r="K921" s="6"/>
      <c r="L921" s="6"/>
      <c r="M921" s="6"/>
      <c r="N921" s="6"/>
      <c r="O921" s="6"/>
      <c r="P921" s="6"/>
      <c r="Q921" s="6"/>
      <c r="R921" s="6"/>
      <c r="S921" s="6"/>
      <c r="T921" s="6"/>
    </row>
    <row r="922" spans="2:20" ht="16.5">
      <c r="B922" s="6"/>
      <c r="C922" s="6"/>
      <c r="D922" s="6"/>
      <c r="E922" s="6"/>
      <c r="F922" s="6"/>
      <c r="G922" s="6"/>
      <c r="H922" s="6"/>
      <c r="I922" s="6"/>
      <c r="J922" s="6"/>
      <c r="K922" s="6"/>
      <c r="L922" s="6"/>
      <c r="M922" s="6"/>
      <c r="N922" s="6"/>
      <c r="O922" s="6"/>
      <c r="P922" s="6"/>
      <c r="Q922" s="6"/>
      <c r="R922" s="6"/>
      <c r="S922" s="6"/>
      <c r="T922" s="6"/>
    </row>
    <row r="923" spans="2:20" ht="16.5">
      <c r="B923" s="6"/>
      <c r="C923" s="6"/>
      <c r="D923" s="6"/>
      <c r="E923" s="6"/>
      <c r="F923" s="6"/>
      <c r="G923" s="6"/>
      <c r="H923" s="6"/>
      <c r="I923" s="6"/>
      <c r="J923" s="6"/>
      <c r="K923" s="6"/>
      <c r="L923" s="6"/>
      <c r="M923" s="6"/>
      <c r="N923" s="6"/>
      <c r="O923" s="6"/>
      <c r="P923" s="6"/>
      <c r="Q923" s="6"/>
      <c r="R923" s="6"/>
      <c r="S923" s="6"/>
      <c r="T923" s="6"/>
    </row>
    <row r="924" spans="2:20" ht="16.5">
      <c r="B924" s="6"/>
      <c r="C924" s="6"/>
      <c r="D924" s="6"/>
      <c r="E924" s="6"/>
      <c r="F924" s="6"/>
      <c r="G924" s="6"/>
      <c r="H924" s="6"/>
      <c r="I924" s="6"/>
      <c r="J924" s="6"/>
      <c r="K924" s="6"/>
      <c r="L924" s="6"/>
      <c r="M924" s="6"/>
      <c r="N924" s="6"/>
      <c r="O924" s="6"/>
      <c r="P924" s="6"/>
      <c r="Q924" s="6"/>
      <c r="R924" s="6"/>
      <c r="S924" s="6"/>
      <c r="T924" s="6"/>
    </row>
    <row r="925" spans="2:20" ht="16.5">
      <c r="B925" s="6"/>
      <c r="C925" s="6"/>
      <c r="D925" s="6"/>
      <c r="E925" s="6"/>
      <c r="F925" s="6"/>
      <c r="G925" s="6"/>
      <c r="H925" s="6"/>
      <c r="I925" s="6"/>
      <c r="J925" s="6"/>
      <c r="K925" s="6"/>
      <c r="L925" s="6"/>
      <c r="M925" s="6"/>
      <c r="N925" s="6"/>
      <c r="O925" s="6"/>
      <c r="P925" s="6"/>
      <c r="Q925" s="6"/>
      <c r="R925" s="6"/>
      <c r="S925" s="6"/>
      <c r="T925" s="6"/>
    </row>
  </sheetData>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F16BD-4334-4434-B2E9-8B52E8785D05}">
  <dimension ref="B1:W932"/>
  <sheetViews>
    <sheetView showGridLines="0" workbookViewId="0"/>
  </sheetViews>
  <sheetFormatPr defaultColWidth="10.28515625" defaultRowHeight="15"/>
  <cols>
    <col min="1" max="1" width="8.85546875" customWidth="1"/>
    <col min="2" max="2" width="17.140625" customWidth="1"/>
    <col min="3" max="3" width="8.42578125" customWidth="1"/>
    <col min="4" max="4" width="14.5703125" bestFit="1" customWidth="1"/>
    <col min="5" max="5" width="13.5703125" bestFit="1" customWidth="1"/>
  </cols>
  <sheetData>
    <row r="1" spans="2:23" ht="15.6" customHeight="1">
      <c r="B1" s="1" t="s">
        <v>136</v>
      </c>
      <c r="C1" s="2"/>
      <c r="D1" s="2"/>
      <c r="E1" s="90"/>
      <c r="F1" s="90"/>
      <c r="G1" s="90"/>
      <c r="H1" s="90"/>
      <c r="I1" s="3"/>
      <c r="J1" s="3"/>
      <c r="K1" s="3"/>
      <c r="L1" s="3"/>
      <c r="M1" s="3"/>
      <c r="N1" s="3"/>
      <c r="O1" s="3"/>
      <c r="P1" s="3"/>
      <c r="Q1" s="3"/>
      <c r="R1" s="3"/>
      <c r="S1" s="3"/>
      <c r="T1" s="3"/>
      <c r="U1" s="3"/>
      <c r="V1" s="3"/>
      <c r="W1" s="3"/>
    </row>
    <row r="2" spans="2:23" ht="15.6" customHeight="1">
      <c r="B2" s="2" t="s">
        <v>96</v>
      </c>
      <c r="C2" s="2"/>
      <c r="D2" s="2"/>
      <c r="E2" s="90"/>
      <c r="F2" s="90"/>
      <c r="G2" s="90"/>
      <c r="H2" s="90"/>
      <c r="I2" s="3"/>
      <c r="J2" s="3"/>
      <c r="K2" s="3"/>
      <c r="L2" s="3"/>
      <c r="M2" s="3"/>
      <c r="N2" s="3"/>
      <c r="O2" s="3"/>
      <c r="P2" s="3"/>
      <c r="Q2" s="3"/>
      <c r="R2" s="3"/>
      <c r="S2" s="3"/>
      <c r="T2" s="3"/>
      <c r="U2" s="3"/>
      <c r="V2" s="3"/>
      <c r="W2" s="3"/>
    </row>
    <row r="3" spans="2:23" ht="16.5">
      <c r="B3" s="3"/>
      <c r="C3" s="3"/>
      <c r="D3" s="3"/>
      <c r="E3" s="3"/>
      <c r="F3" s="3"/>
      <c r="G3" s="3"/>
      <c r="H3" s="3"/>
      <c r="I3" s="3"/>
      <c r="J3" s="3"/>
      <c r="K3" s="3"/>
      <c r="L3" s="3"/>
      <c r="M3" s="3"/>
      <c r="N3" s="3"/>
      <c r="O3" s="3"/>
      <c r="P3" s="3"/>
      <c r="Q3" s="3"/>
      <c r="R3" s="3"/>
      <c r="S3" s="3"/>
      <c r="T3" s="3"/>
      <c r="U3" s="3"/>
      <c r="V3" s="3"/>
      <c r="W3" s="3"/>
    </row>
    <row r="4" spans="2:23" ht="16.5">
      <c r="B4" s="4"/>
      <c r="C4" s="3" t="s">
        <v>94</v>
      </c>
      <c r="D4" s="3" t="s">
        <v>85</v>
      </c>
      <c r="E4" s="3" t="s">
        <v>86</v>
      </c>
      <c r="F4" s="4"/>
      <c r="G4" s="4"/>
      <c r="H4" s="4"/>
      <c r="I4" s="4"/>
      <c r="J4" s="4"/>
      <c r="K4" s="4"/>
      <c r="L4" s="4"/>
      <c r="M4" s="4"/>
      <c r="N4" s="4"/>
      <c r="O4" s="4"/>
      <c r="P4" s="4"/>
      <c r="Q4" s="4"/>
      <c r="R4" s="4"/>
      <c r="S4" s="4"/>
      <c r="T4" s="4"/>
      <c r="U4" s="4"/>
      <c r="V4" s="4"/>
      <c r="W4" s="4"/>
    </row>
    <row r="5" spans="2:23" ht="16.5">
      <c r="B5" s="4" t="s">
        <v>202</v>
      </c>
      <c r="C5" s="3" t="s">
        <v>135</v>
      </c>
      <c r="D5" s="3" t="s">
        <v>135</v>
      </c>
      <c r="E5" s="3" t="s">
        <v>135</v>
      </c>
      <c r="F5" s="4"/>
      <c r="G5" s="4"/>
      <c r="H5" s="4"/>
      <c r="I5" s="4"/>
      <c r="J5" s="4"/>
      <c r="K5" s="4"/>
      <c r="L5" s="4"/>
      <c r="M5" s="4"/>
      <c r="N5" s="4"/>
      <c r="O5" s="4"/>
      <c r="P5" s="4"/>
      <c r="Q5" s="4"/>
      <c r="R5" s="4"/>
      <c r="S5" s="4"/>
      <c r="T5" s="4"/>
      <c r="U5" s="4"/>
      <c r="V5" s="4"/>
      <c r="W5" s="4"/>
    </row>
    <row r="6" spans="2:23" ht="16.5">
      <c r="B6" s="6">
        <v>2022</v>
      </c>
      <c r="C6" s="89">
        <v>117.515</v>
      </c>
      <c r="D6" s="6">
        <v>117.515</v>
      </c>
      <c r="E6" s="89">
        <v>117.515</v>
      </c>
      <c r="F6" s="89"/>
      <c r="G6" s="3"/>
      <c r="K6" s="6"/>
      <c r="L6" s="6"/>
      <c r="M6" s="6"/>
      <c r="N6" s="6"/>
      <c r="O6" s="6"/>
      <c r="P6" s="6"/>
      <c r="Q6" s="6"/>
      <c r="R6" s="6"/>
      <c r="S6" s="6"/>
      <c r="T6" s="6"/>
      <c r="U6" s="6"/>
      <c r="V6" s="6"/>
      <c r="W6" s="6"/>
    </row>
    <row r="7" spans="2:23" ht="16.5">
      <c r="B7" s="6">
        <v>2023</v>
      </c>
      <c r="C7" s="89">
        <v>123.398</v>
      </c>
      <c r="D7" s="89">
        <v>123.398</v>
      </c>
      <c r="E7" s="89">
        <v>123.398</v>
      </c>
      <c r="F7" s="89"/>
      <c r="G7" s="3"/>
      <c r="K7" s="6"/>
      <c r="L7" s="6"/>
      <c r="M7" s="6"/>
      <c r="N7" s="6"/>
      <c r="O7" s="6"/>
      <c r="P7" s="6"/>
      <c r="Q7" s="6"/>
      <c r="R7" s="6"/>
      <c r="S7" s="6"/>
      <c r="T7" s="6"/>
      <c r="U7" s="6"/>
      <c r="V7" s="6"/>
      <c r="W7" s="6"/>
    </row>
    <row r="8" spans="2:23" ht="16.5">
      <c r="B8" s="6">
        <v>2024</v>
      </c>
      <c r="C8" s="91">
        <v>133.22</v>
      </c>
      <c r="D8" s="88">
        <v>133.22</v>
      </c>
      <c r="E8" s="91">
        <v>133.22</v>
      </c>
      <c r="F8" s="89"/>
      <c r="G8" s="3"/>
      <c r="K8" s="92"/>
      <c r="L8" s="92"/>
      <c r="M8" s="92"/>
      <c r="N8" s="92"/>
      <c r="O8" s="92"/>
      <c r="P8" s="92"/>
      <c r="Q8" s="6"/>
      <c r="R8" s="6"/>
      <c r="S8" s="6"/>
      <c r="T8" s="6"/>
      <c r="U8" s="6"/>
      <c r="V8" s="6"/>
      <c r="W8" s="6"/>
    </row>
    <row r="9" spans="2:23" ht="16.5">
      <c r="B9" s="6">
        <v>2025</v>
      </c>
      <c r="C9" s="89">
        <v>134.18799999999999</v>
      </c>
      <c r="D9" s="6">
        <v>134.23499999999999</v>
      </c>
      <c r="E9" s="89">
        <v>134.02599999999998</v>
      </c>
      <c r="F9" s="93" t="s">
        <v>95</v>
      </c>
      <c r="G9" s="3"/>
      <c r="K9" s="79"/>
      <c r="L9" s="79"/>
      <c r="M9" s="79"/>
      <c r="N9" s="79"/>
      <c r="O9" s="79"/>
      <c r="P9" s="79"/>
      <c r="Q9" s="6"/>
      <c r="R9" s="6"/>
      <c r="S9" s="6"/>
      <c r="T9" s="6"/>
      <c r="U9" s="6"/>
      <c r="V9" s="6"/>
      <c r="W9" s="6"/>
    </row>
    <row r="10" spans="2:23" ht="16.5">
      <c r="B10" s="6">
        <v>2026</v>
      </c>
      <c r="C10" s="89">
        <v>139.726</v>
      </c>
      <c r="D10" s="6">
        <v>140.35300000000001</v>
      </c>
      <c r="E10" s="89">
        <v>138.696</v>
      </c>
      <c r="F10" s="89"/>
      <c r="G10" s="3"/>
      <c r="K10" s="79"/>
      <c r="L10" s="79"/>
      <c r="M10" s="79"/>
      <c r="N10" s="79"/>
      <c r="O10" s="79"/>
      <c r="P10" s="79"/>
      <c r="Q10" s="6"/>
      <c r="R10" s="6"/>
      <c r="S10" s="6"/>
      <c r="T10" s="6"/>
      <c r="U10" s="6"/>
      <c r="V10" s="6"/>
      <c r="W10" s="6"/>
    </row>
    <row r="11" spans="2:23" ht="16.5">
      <c r="B11" s="6">
        <v>2027</v>
      </c>
      <c r="C11" s="89">
        <v>146.42300000000003</v>
      </c>
      <c r="D11" s="6">
        <v>148.20300000000003</v>
      </c>
      <c r="E11" s="89">
        <v>143.36500000000004</v>
      </c>
      <c r="F11" s="89"/>
      <c r="G11" s="3"/>
      <c r="K11" s="6"/>
      <c r="L11" s="6"/>
      <c r="M11" s="6"/>
      <c r="N11" s="6"/>
      <c r="O11" s="6"/>
      <c r="P11" s="6"/>
      <c r="Q11" s="6"/>
      <c r="R11" s="6"/>
      <c r="S11" s="6"/>
      <c r="T11" s="6"/>
      <c r="U11" s="6"/>
      <c r="V11" s="6"/>
      <c r="W11" s="6"/>
    </row>
    <row r="12" spans="2:23" ht="16.5">
      <c r="B12" s="6">
        <v>2028</v>
      </c>
      <c r="C12" s="89">
        <v>154.37099999999998</v>
      </c>
      <c r="D12" s="6">
        <v>157.14499999999998</v>
      </c>
      <c r="E12" s="89">
        <v>150.24099999999999</v>
      </c>
      <c r="F12" s="89"/>
      <c r="G12" s="3"/>
      <c r="K12" s="6"/>
      <c r="L12" s="6"/>
      <c r="M12" s="6"/>
      <c r="N12" s="6"/>
      <c r="O12" s="6"/>
      <c r="P12" s="6"/>
      <c r="Q12" s="6"/>
      <c r="R12" s="6"/>
      <c r="S12" s="6"/>
      <c r="T12" s="6"/>
      <c r="U12" s="6"/>
      <c r="V12" s="6"/>
      <c r="W12" s="6"/>
    </row>
    <row r="13" spans="2:23" ht="16.5">
      <c r="B13" s="6">
        <v>2029</v>
      </c>
      <c r="C13" s="89">
        <v>162.505</v>
      </c>
      <c r="D13" s="6">
        <v>165.435</v>
      </c>
      <c r="E13" s="89">
        <v>158.53799999999998</v>
      </c>
      <c r="F13" s="89"/>
      <c r="G13" s="3"/>
      <c r="K13" s="6"/>
      <c r="L13" s="6"/>
      <c r="M13" s="6"/>
      <c r="N13" s="6"/>
      <c r="O13" s="6"/>
      <c r="P13" s="6"/>
      <c r="Q13" s="6"/>
      <c r="R13" s="6"/>
      <c r="S13" s="6"/>
      <c r="T13" s="6"/>
      <c r="U13" s="6"/>
      <c r="V13" s="6"/>
      <c r="W13" s="6"/>
    </row>
    <row r="14" spans="2:23" ht="16.5">
      <c r="B14" s="6"/>
      <c r="F14" s="6"/>
      <c r="G14" s="6"/>
      <c r="H14" s="6"/>
      <c r="I14" s="6"/>
      <c r="J14" s="6"/>
      <c r="K14" s="6"/>
      <c r="L14" s="6"/>
      <c r="M14" s="6"/>
      <c r="N14" s="6"/>
      <c r="O14" s="6"/>
      <c r="P14" s="6"/>
      <c r="Q14" s="6"/>
      <c r="R14" s="6"/>
      <c r="S14" s="6"/>
      <c r="T14" s="6"/>
      <c r="U14" s="6"/>
      <c r="V14" s="6"/>
      <c r="W14" s="6"/>
    </row>
    <row r="15" spans="2:23" ht="16.5">
      <c r="B15" s="6"/>
      <c r="C15" s="6"/>
      <c r="D15" s="6"/>
      <c r="E15" s="6"/>
      <c r="F15" s="6"/>
      <c r="G15" s="6"/>
      <c r="H15" s="6"/>
      <c r="I15" s="6"/>
      <c r="J15" s="6"/>
      <c r="K15" s="6"/>
      <c r="L15" s="89"/>
      <c r="M15" s="6"/>
      <c r="N15" s="6"/>
      <c r="O15" s="6"/>
      <c r="P15" s="6"/>
      <c r="Q15" s="6"/>
      <c r="R15" s="6"/>
      <c r="S15" s="6"/>
      <c r="T15" s="6"/>
      <c r="U15" s="6"/>
      <c r="V15" s="6"/>
      <c r="W15" s="6"/>
    </row>
    <row r="16" spans="2:23" ht="16.5">
      <c r="B16" s="6"/>
      <c r="C16" s="6"/>
      <c r="D16" s="6"/>
      <c r="E16" s="6"/>
      <c r="F16" s="6"/>
      <c r="G16" s="6"/>
      <c r="H16" s="6"/>
      <c r="I16" s="6"/>
      <c r="J16" s="6"/>
      <c r="K16" s="6"/>
      <c r="L16" s="6"/>
      <c r="M16" s="6"/>
      <c r="N16" s="6"/>
      <c r="O16" s="6"/>
      <c r="P16" s="6"/>
      <c r="Q16" s="6"/>
      <c r="R16" s="6"/>
      <c r="S16" s="6"/>
      <c r="T16" s="6"/>
      <c r="U16" s="6"/>
      <c r="V16" s="6"/>
      <c r="W16" s="6"/>
    </row>
    <row r="17" spans="2:23" ht="16.5">
      <c r="B17" s="6"/>
      <c r="C17" s="6"/>
      <c r="D17" s="6"/>
      <c r="E17" s="6"/>
      <c r="F17" s="6"/>
      <c r="G17" s="6"/>
      <c r="H17" s="94"/>
      <c r="I17" s="6"/>
      <c r="J17" s="6"/>
      <c r="K17" s="6"/>
      <c r="L17" s="6"/>
      <c r="M17" s="6"/>
      <c r="N17" s="6"/>
      <c r="O17" s="6"/>
      <c r="P17" s="6"/>
      <c r="Q17" s="6"/>
      <c r="R17" s="6"/>
      <c r="S17" s="6"/>
      <c r="T17" s="6"/>
      <c r="U17" s="6"/>
      <c r="V17" s="6"/>
      <c r="W17" s="6"/>
    </row>
    <row r="18" spans="2:23" ht="16.5">
      <c r="B18" s="6"/>
      <c r="C18" s="6"/>
      <c r="D18" s="6"/>
      <c r="E18" s="6"/>
      <c r="F18" s="6"/>
      <c r="G18" s="6"/>
      <c r="H18" s="6"/>
      <c r="I18" s="6"/>
      <c r="J18" s="6"/>
      <c r="K18" s="6"/>
      <c r="L18" s="6"/>
      <c r="M18" s="6"/>
      <c r="N18" s="6"/>
      <c r="O18" s="6"/>
      <c r="P18" s="6"/>
      <c r="Q18" s="6"/>
      <c r="R18" s="6"/>
      <c r="S18" s="6"/>
      <c r="T18" s="6"/>
      <c r="U18" s="6"/>
      <c r="V18" s="6"/>
      <c r="W18" s="6"/>
    </row>
    <row r="19" spans="2:23" ht="16.5">
      <c r="B19" s="6"/>
      <c r="C19" s="6"/>
      <c r="D19" s="6"/>
      <c r="E19" s="6"/>
      <c r="F19" s="6"/>
      <c r="G19" s="6"/>
      <c r="H19" s="6"/>
      <c r="I19" s="6"/>
      <c r="J19" s="6"/>
      <c r="K19" s="6"/>
      <c r="L19" s="6"/>
      <c r="M19" s="6"/>
      <c r="N19" s="6"/>
      <c r="O19" s="6"/>
      <c r="P19" s="6"/>
      <c r="Q19" s="6"/>
      <c r="R19" s="6"/>
      <c r="S19" s="6"/>
      <c r="T19" s="6"/>
      <c r="U19" s="6"/>
      <c r="V19" s="6"/>
      <c r="W19" s="6"/>
    </row>
    <row r="20" spans="2:23" ht="16.5">
      <c r="B20" s="6"/>
      <c r="C20" s="6"/>
      <c r="D20" s="6"/>
      <c r="E20" s="6"/>
      <c r="F20" s="6"/>
      <c r="G20" s="6"/>
      <c r="H20" s="6"/>
      <c r="I20" s="6"/>
      <c r="J20" s="6"/>
      <c r="K20" s="6"/>
      <c r="L20" s="6"/>
      <c r="M20" s="6"/>
      <c r="N20" s="6"/>
      <c r="O20" s="6"/>
      <c r="P20" s="6"/>
      <c r="Q20" s="6"/>
      <c r="R20" s="6"/>
      <c r="S20" s="6"/>
      <c r="T20" s="6"/>
      <c r="U20" s="6"/>
      <c r="V20" s="6"/>
      <c r="W20" s="6"/>
    </row>
    <row r="21" spans="2:23" ht="16.5">
      <c r="B21" s="6"/>
      <c r="C21" s="6"/>
      <c r="D21" s="6"/>
      <c r="E21" s="6"/>
      <c r="F21" s="6"/>
      <c r="G21" s="6"/>
      <c r="H21" s="6"/>
      <c r="I21" s="6"/>
      <c r="J21" s="6"/>
      <c r="K21" s="6"/>
      <c r="L21" s="6"/>
      <c r="M21" s="6"/>
      <c r="N21" s="6"/>
      <c r="O21" s="6"/>
      <c r="P21" s="6"/>
      <c r="Q21" s="6"/>
      <c r="R21" s="6"/>
      <c r="S21" s="6"/>
      <c r="T21" s="6"/>
      <c r="U21" s="6"/>
      <c r="V21" s="6"/>
      <c r="W21" s="6"/>
    </row>
    <row r="22" spans="2:23" ht="16.5">
      <c r="B22" s="6"/>
      <c r="C22" s="6"/>
      <c r="D22" s="6"/>
      <c r="E22" s="6"/>
      <c r="F22" s="6"/>
      <c r="G22" s="6"/>
      <c r="H22" s="6"/>
      <c r="I22" s="6"/>
      <c r="J22" s="6"/>
      <c r="K22" s="6"/>
      <c r="L22" s="6"/>
      <c r="M22" s="6"/>
      <c r="N22" s="6"/>
      <c r="O22" s="6"/>
      <c r="P22" s="6"/>
      <c r="Q22" s="6"/>
      <c r="R22" s="6"/>
      <c r="S22" s="6"/>
      <c r="T22" s="6"/>
      <c r="U22" s="6"/>
      <c r="V22" s="6"/>
      <c r="W22" s="6"/>
    </row>
    <row r="23" spans="2:23" ht="16.5">
      <c r="B23" s="6"/>
      <c r="C23" s="6"/>
      <c r="D23" s="6"/>
      <c r="E23" s="6"/>
      <c r="F23" s="6"/>
      <c r="G23" s="6"/>
      <c r="H23" s="6"/>
      <c r="I23" s="6"/>
      <c r="J23" s="6"/>
      <c r="K23" s="6"/>
      <c r="L23" s="6"/>
      <c r="M23" s="6"/>
      <c r="N23" s="6"/>
      <c r="O23" s="6"/>
      <c r="P23" s="6"/>
      <c r="Q23" s="6"/>
      <c r="R23" s="6"/>
      <c r="S23" s="6"/>
      <c r="T23" s="6"/>
      <c r="U23" s="6"/>
      <c r="V23" s="6"/>
      <c r="W23" s="6"/>
    </row>
    <row r="24" spans="2:23" ht="16.5">
      <c r="B24" s="6"/>
      <c r="C24" s="6"/>
      <c r="D24" s="6"/>
      <c r="E24" s="6"/>
      <c r="F24" s="6"/>
      <c r="G24" s="6"/>
      <c r="H24" s="6"/>
      <c r="I24" s="6"/>
      <c r="J24" s="6"/>
      <c r="K24" s="6"/>
      <c r="L24" s="6"/>
      <c r="M24" s="6"/>
      <c r="N24" s="6"/>
      <c r="O24" s="6"/>
      <c r="P24" s="6"/>
      <c r="Q24" s="6"/>
      <c r="R24" s="6"/>
      <c r="S24" s="6"/>
      <c r="T24" s="6"/>
      <c r="U24" s="6"/>
      <c r="V24" s="6"/>
      <c r="W24" s="6"/>
    </row>
    <row r="25" spans="2:23" ht="16.5">
      <c r="B25" s="6"/>
      <c r="C25" s="6"/>
      <c r="D25" s="6"/>
      <c r="E25" s="6"/>
      <c r="F25" s="6"/>
      <c r="G25" s="6"/>
      <c r="H25" s="6"/>
      <c r="I25" s="6"/>
      <c r="J25" s="6"/>
      <c r="K25" s="6"/>
      <c r="L25" s="6"/>
      <c r="M25" s="6"/>
      <c r="N25" s="6"/>
      <c r="O25" s="6"/>
      <c r="P25" s="6"/>
      <c r="Q25" s="6"/>
      <c r="R25" s="6"/>
      <c r="S25" s="6"/>
      <c r="T25" s="6"/>
      <c r="U25" s="6"/>
      <c r="V25" s="6"/>
      <c r="W25" s="6"/>
    </row>
    <row r="26" spans="2:23" ht="16.5">
      <c r="B26" s="6"/>
      <c r="C26" s="6"/>
      <c r="D26" s="6"/>
      <c r="E26" s="6"/>
      <c r="F26" s="6"/>
      <c r="G26" s="6"/>
      <c r="H26" s="6"/>
      <c r="I26" s="6"/>
      <c r="J26" s="6"/>
      <c r="K26" s="6"/>
      <c r="L26" s="6"/>
      <c r="M26" s="6"/>
      <c r="N26" s="6"/>
      <c r="O26" s="6"/>
      <c r="P26" s="6"/>
      <c r="Q26" s="6"/>
      <c r="R26" s="6"/>
      <c r="S26" s="6"/>
      <c r="T26" s="6"/>
      <c r="U26" s="6"/>
      <c r="V26" s="6"/>
      <c r="W26" s="6"/>
    </row>
    <row r="27" spans="2:23" ht="16.5">
      <c r="B27" s="6"/>
      <c r="C27" s="6"/>
      <c r="D27" s="6"/>
      <c r="E27" s="6"/>
      <c r="F27" s="6"/>
      <c r="G27" s="6"/>
      <c r="H27" s="6"/>
      <c r="I27" s="6"/>
      <c r="J27" s="6"/>
      <c r="K27" s="6"/>
      <c r="L27" s="6"/>
      <c r="M27" s="6"/>
      <c r="N27" s="6"/>
      <c r="O27" s="6"/>
      <c r="P27" s="6"/>
      <c r="Q27" s="6"/>
      <c r="R27" s="6"/>
      <c r="S27" s="6"/>
      <c r="T27" s="6"/>
      <c r="U27" s="6"/>
      <c r="V27" s="6"/>
      <c r="W27" s="6"/>
    </row>
    <row r="28" spans="2:23" ht="16.5">
      <c r="B28" s="6"/>
      <c r="C28" s="6"/>
      <c r="D28" s="6"/>
      <c r="E28" s="6"/>
      <c r="F28" s="6"/>
      <c r="G28" s="6"/>
      <c r="H28" s="6"/>
      <c r="I28" s="6"/>
      <c r="J28" s="6"/>
      <c r="K28" s="6"/>
      <c r="L28" s="6"/>
      <c r="M28" s="6"/>
      <c r="N28" s="6"/>
      <c r="O28" s="6"/>
      <c r="P28" s="6"/>
      <c r="Q28" s="6"/>
      <c r="R28" s="6"/>
      <c r="S28" s="6"/>
      <c r="T28" s="6"/>
      <c r="U28" s="6"/>
      <c r="V28" s="6"/>
      <c r="W28" s="6"/>
    </row>
    <row r="29" spans="2:23" ht="16.5">
      <c r="B29" s="6"/>
      <c r="C29" s="6"/>
      <c r="D29" s="6"/>
      <c r="E29" s="6"/>
      <c r="F29" s="6"/>
      <c r="G29" s="6"/>
      <c r="H29" s="6"/>
      <c r="I29" s="6"/>
      <c r="J29" s="6"/>
      <c r="K29" s="6"/>
      <c r="L29" s="6"/>
      <c r="M29" s="6"/>
      <c r="N29" s="6"/>
      <c r="O29" s="6"/>
      <c r="P29" s="6"/>
      <c r="Q29" s="6"/>
      <c r="R29" s="6"/>
      <c r="S29" s="6"/>
      <c r="T29" s="6"/>
      <c r="U29" s="6"/>
      <c r="V29" s="6"/>
      <c r="W29" s="6"/>
    </row>
    <row r="30" spans="2:23" ht="16.5">
      <c r="B30" s="6"/>
      <c r="C30" s="6"/>
      <c r="D30" s="6"/>
      <c r="E30" s="6"/>
      <c r="F30" s="6"/>
      <c r="G30" s="6"/>
      <c r="H30" s="6"/>
      <c r="I30" s="6"/>
      <c r="J30" s="6"/>
      <c r="K30" s="6"/>
      <c r="L30" s="6"/>
      <c r="M30" s="6"/>
      <c r="N30" s="6"/>
      <c r="O30" s="6"/>
      <c r="P30" s="6"/>
      <c r="Q30" s="6"/>
      <c r="R30" s="6"/>
      <c r="S30" s="6"/>
      <c r="T30" s="6"/>
      <c r="U30" s="6"/>
      <c r="V30" s="6"/>
      <c r="W30" s="6"/>
    </row>
    <row r="31" spans="2:23" ht="16.5">
      <c r="B31" s="6"/>
      <c r="C31" s="6"/>
      <c r="D31" s="6"/>
      <c r="E31" s="6"/>
      <c r="F31" s="6"/>
      <c r="G31" s="6"/>
      <c r="H31" s="6"/>
      <c r="I31" s="6"/>
      <c r="J31" s="6"/>
      <c r="K31" s="6"/>
      <c r="L31" s="6"/>
      <c r="M31" s="6"/>
      <c r="N31" s="6"/>
      <c r="O31" s="6"/>
      <c r="P31" s="6"/>
      <c r="Q31" s="6"/>
      <c r="R31" s="6"/>
      <c r="S31" s="6"/>
      <c r="T31" s="6"/>
      <c r="U31" s="6"/>
      <c r="V31" s="6"/>
      <c r="W31" s="6"/>
    </row>
    <row r="32" spans="2:23" ht="16.5">
      <c r="B32" s="6"/>
      <c r="C32" s="6"/>
      <c r="D32" s="6"/>
      <c r="E32" s="6"/>
      <c r="F32" s="6"/>
      <c r="G32" s="6"/>
      <c r="H32" s="6"/>
      <c r="I32" s="6"/>
      <c r="J32" s="6"/>
      <c r="K32" s="6"/>
      <c r="L32" s="6"/>
      <c r="M32" s="6"/>
      <c r="N32" s="6"/>
      <c r="O32" s="6"/>
      <c r="P32" s="6"/>
      <c r="Q32" s="6"/>
      <c r="R32" s="6"/>
      <c r="S32" s="6"/>
      <c r="T32" s="6"/>
      <c r="U32" s="6"/>
      <c r="V32" s="6"/>
      <c r="W32" s="6"/>
    </row>
    <row r="33" spans="2:23" ht="16.5">
      <c r="B33" s="6"/>
      <c r="C33" s="6"/>
      <c r="D33" s="6"/>
      <c r="E33" s="6"/>
      <c r="F33" s="6"/>
      <c r="G33" s="6"/>
      <c r="H33" s="6"/>
      <c r="I33" s="6"/>
      <c r="J33" s="6"/>
      <c r="K33" s="6"/>
      <c r="L33" s="6"/>
      <c r="M33" s="6"/>
      <c r="N33" s="6"/>
      <c r="O33" s="6"/>
      <c r="P33" s="6"/>
      <c r="Q33" s="6"/>
      <c r="R33" s="6"/>
      <c r="S33" s="6"/>
      <c r="T33" s="6"/>
      <c r="U33" s="6"/>
      <c r="V33" s="6"/>
      <c r="W33" s="6"/>
    </row>
    <row r="34" spans="2:23" ht="16.5">
      <c r="B34" s="6"/>
      <c r="C34" s="6"/>
      <c r="D34" s="6"/>
      <c r="E34" s="6"/>
      <c r="F34" s="6"/>
      <c r="G34" s="6"/>
      <c r="H34" s="6"/>
      <c r="I34" s="6"/>
      <c r="J34" s="6"/>
      <c r="K34" s="6"/>
      <c r="L34" s="6"/>
      <c r="M34" s="6"/>
      <c r="N34" s="6"/>
      <c r="O34" s="6"/>
      <c r="P34" s="6"/>
      <c r="Q34" s="6"/>
      <c r="R34" s="6"/>
      <c r="S34" s="6"/>
      <c r="T34" s="6"/>
      <c r="U34" s="6"/>
      <c r="V34" s="6"/>
      <c r="W34" s="6"/>
    </row>
    <row r="35" spans="2:23" ht="16.5">
      <c r="B35" s="6"/>
      <c r="C35" s="6"/>
      <c r="D35" s="6"/>
      <c r="E35" s="6"/>
      <c r="F35" s="6"/>
      <c r="G35" s="6"/>
      <c r="H35" s="6"/>
      <c r="I35" s="6"/>
      <c r="J35" s="6"/>
      <c r="K35" s="6"/>
      <c r="L35" s="6"/>
      <c r="M35" s="6"/>
      <c r="N35" s="6"/>
      <c r="O35" s="6"/>
      <c r="P35" s="6"/>
      <c r="Q35" s="6"/>
      <c r="R35" s="6"/>
      <c r="S35" s="6"/>
      <c r="T35" s="6"/>
      <c r="U35" s="6"/>
      <c r="V35" s="6"/>
      <c r="W35" s="6"/>
    </row>
    <row r="36" spans="2:23" ht="16.5">
      <c r="B36" s="6"/>
      <c r="C36" s="6"/>
      <c r="D36" s="6"/>
      <c r="E36" s="6"/>
      <c r="F36" s="6"/>
      <c r="G36" s="6"/>
      <c r="H36" s="6"/>
      <c r="I36" s="6"/>
      <c r="J36" s="6"/>
      <c r="K36" s="6"/>
      <c r="L36" s="6"/>
      <c r="M36" s="6"/>
      <c r="N36" s="6"/>
      <c r="O36" s="6"/>
      <c r="P36" s="6"/>
      <c r="Q36" s="6"/>
      <c r="R36" s="6"/>
      <c r="S36" s="6"/>
      <c r="T36" s="6"/>
      <c r="U36" s="6"/>
      <c r="V36" s="6"/>
      <c r="W36" s="6"/>
    </row>
    <row r="37" spans="2:23" ht="16.5">
      <c r="B37" s="6"/>
      <c r="C37" s="6"/>
      <c r="D37" s="6"/>
      <c r="E37" s="6"/>
      <c r="F37" s="6"/>
      <c r="G37" s="6"/>
      <c r="H37" s="6"/>
      <c r="I37" s="6"/>
      <c r="J37" s="6"/>
      <c r="K37" s="6"/>
      <c r="L37" s="6"/>
      <c r="M37" s="6"/>
      <c r="N37" s="6"/>
      <c r="O37" s="6"/>
      <c r="P37" s="6"/>
      <c r="Q37" s="6"/>
      <c r="R37" s="6"/>
      <c r="S37" s="6"/>
      <c r="T37" s="6"/>
      <c r="U37" s="6"/>
      <c r="V37" s="6"/>
      <c r="W37" s="6"/>
    </row>
    <row r="38" spans="2:23" ht="16.5">
      <c r="B38" s="6"/>
      <c r="C38" s="6"/>
      <c r="D38" s="6"/>
      <c r="E38" s="6"/>
      <c r="F38" s="6"/>
      <c r="G38" s="6"/>
      <c r="H38" s="6"/>
      <c r="I38" s="6"/>
      <c r="J38" s="6"/>
      <c r="K38" s="6"/>
      <c r="L38" s="6"/>
      <c r="M38" s="6"/>
      <c r="N38" s="6"/>
      <c r="O38" s="6"/>
      <c r="P38" s="6"/>
      <c r="Q38" s="6"/>
      <c r="R38" s="6"/>
      <c r="S38" s="6"/>
      <c r="T38" s="6"/>
      <c r="U38" s="6"/>
      <c r="V38" s="6"/>
      <c r="W38" s="6"/>
    </row>
    <row r="39" spans="2:23" ht="16.5">
      <c r="B39" s="6"/>
      <c r="C39" s="6"/>
      <c r="D39" s="6"/>
      <c r="E39" s="6"/>
      <c r="F39" s="6"/>
      <c r="G39" s="6"/>
      <c r="H39" s="6"/>
      <c r="I39" s="6"/>
      <c r="J39" s="6"/>
      <c r="K39" s="6"/>
      <c r="L39" s="6"/>
      <c r="M39" s="6"/>
      <c r="N39" s="6"/>
      <c r="O39" s="6"/>
      <c r="P39" s="6"/>
      <c r="Q39" s="6"/>
      <c r="R39" s="6"/>
      <c r="S39" s="6"/>
      <c r="T39" s="6"/>
      <c r="U39" s="6"/>
      <c r="V39" s="6"/>
      <c r="W39" s="6"/>
    </row>
    <row r="40" spans="2:23" ht="16.5">
      <c r="B40" s="6"/>
      <c r="C40" s="6"/>
      <c r="D40" s="6"/>
      <c r="E40" s="6"/>
      <c r="F40" s="6"/>
      <c r="G40" s="6"/>
      <c r="H40" s="6"/>
      <c r="I40" s="6"/>
      <c r="J40" s="6"/>
      <c r="K40" s="6"/>
      <c r="L40" s="6"/>
      <c r="M40" s="6"/>
      <c r="N40" s="6"/>
      <c r="O40" s="6"/>
      <c r="P40" s="6"/>
      <c r="Q40" s="6"/>
      <c r="R40" s="6"/>
      <c r="S40" s="6"/>
      <c r="T40" s="6"/>
      <c r="U40" s="6"/>
      <c r="V40" s="6"/>
      <c r="W40" s="6"/>
    </row>
    <row r="41" spans="2:23" ht="16.5">
      <c r="B41" s="6"/>
      <c r="C41" s="6"/>
      <c r="D41" s="6"/>
      <c r="E41" s="6"/>
      <c r="F41" s="6"/>
      <c r="G41" s="6"/>
      <c r="H41" s="6"/>
      <c r="I41" s="6"/>
      <c r="J41" s="6"/>
      <c r="K41" s="6"/>
      <c r="L41" s="6"/>
      <c r="M41" s="6"/>
      <c r="N41" s="6"/>
      <c r="O41" s="6"/>
      <c r="P41" s="6"/>
      <c r="Q41" s="6"/>
      <c r="R41" s="6"/>
      <c r="S41" s="6"/>
      <c r="T41" s="6"/>
      <c r="U41" s="6"/>
      <c r="V41" s="6"/>
      <c r="W41" s="6"/>
    </row>
    <row r="42" spans="2:23" ht="16.5">
      <c r="B42" s="6"/>
      <c r="C42" s="6"/>
      <c r="D42" s="6"/>
      <c r="E42" s="6"/>
      <c r="F42" s="6"/>
      <c r="G42" s="6"/>
      <c r="H42" s="6"/>
      <c r="I42" s="6"/>
      <c r="J42" s="6"/>
      <c r="K42" s="6"/>
      <c r="L42" s="6"/>
      <c r="M42" s="6"/>
      <c r="N42" s="6"/>
      <c r="O42" s="6"/>
      <c r="P42" s="6"/>
      <c r="Q42" s="6"/>
      <c r="R42" s="6"/>
      <c r="S42" s="6"/>
      <c r="T42" s="6"/>
      <c r="U42" s="6"/>
      <c r="V42" s="6"/>
      <c r="W42" s="6"/>
    </row>
    <row r="43" spans="2:23" ht="16.5">
      <c r="B43" s="6"/>
      <c r="C43" s="6"/>
      <c r="D43" s="6"/>
      <c r="E43" s="6"/>
      <c r="F43" s="6"/>
      <c r="G43" s="6"/>
      <c r="H43" s="6"/>
      <c r="I43" s="6"/>
      <c r="J43" s="6"/>
      <c r="K43" s="6"/>
      <c r="L43" s="6"/>
      <c r="M43" s="6"/>
      <c r="N43" s="6"/>
      <c r="O43" s="6"/>
      <c r="P43" s="6"/>
      <c r="Q43" s="6"/>
      <c r="R43" s="6"/>
      <c r="S43" s="6"/>
      <c r="T43" s="6"/>
      <c r="U43" s="6"/>
      <c r="V43" s="6"/>
      <c r="W43" s="6"/>
    </row>
    <row r="44" spans="2:23" ht="16.5">
      <c r="B44" s="6"/>
      <c r="C44" s="6"/>
      <c r="D44" s="6"/>
      <c r="E44" s="6"/>
      <c r="F44" s="6"/>
      <c r="G44" s="6"/>
      <c r="H44" s="6"/>
      <c r="I44" s="6"/>
      <c r="J44" s="6"/>
      <c r="K44" s="6"/>
      <c r="L44" s="6"/>
      <c r="M44" s="6"/>
      <c r="N44" s="6"/>
      <c r="O44" s="6"/>
      <c r="P44" s="6"/>
      <c r="Q44" s="6"/>
      <c r="R44" s="6"/>
      <c r="S44" s="6"/>
      <c r="T44" s="6"/>
      <c r="U44" s="6"/>
      <c r="V44" s="6"/>
      <c r="W44" s="6"/>
    </row>
    <row r="45" spans="2:23" ht="16.5">
      <c r="B45" s="6"/>
      <c r="C45" s="6"/>
      <c r="D45" s="6"/>
      <c r="E45" s="6"/>
      <c r="F45" s="6"/>
      <c r="G45" s="6"/>
      <c r="H45" s="6"/>
      <c r="I45" s="6"/>
      <c r="J45" s="6"/>
      <c r="K45" s="6"/>
      <c r="L45" s="6"/>
      <c r="M45" s="6"/>
      <c r="N45" s="6"/>
      <c r="O45" s="6"/>
      <c r="P45" s="6"/>
      <c r="Q45" s="6"/>
      <c r="R45" s="6"/>
      <c r="S45" s="6"/>
      <c r="T45" s="6"/>
      <c r="U45" s="6"/>
      <c r="V45" s="6"/>
      <c r="W45" s="6"/>
    </row>
    <row r="46" spans="2:23" ht="16.5">
      <c r="B46" s="6"/>
      <c r="C46" s="6"/>
      <c r="D46" s="6"/>
      <c r="E46" s="6"/>
      <c r="F46" s="6"/>
      <c r="G46" s="6"/>
      <c r="H46" s="6"/>
      <c r="I46" s="6"/>
      <c r="J46" s="6"/>
      <c r="K46" s="6"/>
      <c r="L46" s="6"/>
      <c r="M46" s="6"/>
      <c r="N46" s="6"/>
      <c r="O46" s="6"/>
      <c r="P46" s="6"/>
      <c r="Q46" s="6"/>
      <c r="R46" s="6"/>
      <c r="S46" s="6"/>
      <c r="T46" s="6"/>
      <c r="U46" s="6"/>
      <c r="V46" s="6"/>
      <c r="W46" s="6"/>
    </row>
    <row r="47" spans="2:23" ht="16.5">
      <c r="B47" s="6"/>
      <c r="C47" s="6"/>
      <c r="D47" s="6"/>
      <c r="E47" s="6"/>
      <c r="F47" s="6"/>
      <c r="G47" s="6"/>
      <c r="H47" s="6"/>
      <c r="I47" s="6"/>
      <c r="J47" s="6"/>
      <c r="K47" s="6"/>
      <c r="L47" s="6"/>
      <c r="M47" s="6"/>
      <c r="N47" s="6"/>
      <c r="O47" s="6"/>
      <c r="P47" s="6"/>
      <c r="Q47" s="6"/>
      <c r="R47" s="6"/>
      <c r="S47" s="6"/>
      <c r="T47" s="6"/>
      <c r="U47" s="6"/>
      <c r="V47" s="6"/>
      <c r="W47" s="6"/>
    </row>
    <row r="48" spans="2:23" ht="16.5">
      <c r="B48" s="6"/>
      <c r="C48" s="6"/>
      <c r="D48" s="6"/>
      <c r="E48" s="6"/>
      <c r="F48" s="6"/>
      <c r="G48" s="6"/>
      <c r="H48" s="6"/>
      <c r="I48" s="6"/>
      <c r="J48" s="6"/>
      <c r="K48" s="6"/>
      <c r="L48" s="6"/>
      <c r="M48" s="6"/>
      <c r="N48" s="6"/>
      <c r="O48" s="6"/>
      <c r="P48" s="6"/>
      <c r="Q48" s="6"/>
      <c r="R48" s="6"/>
      <c r="S48" s="6"/>
      <c r="T48" s="6"/>
      <c r="U48" s="6"/>
      <c r="V48" s="6"/>
      <c r="W48" s="6"/>
    </row>
    <row r="49" spans="2:23" ht="16.5">
      <c r="B49" s="6"/>
      <c r="C49" s="6"/>
      <c r="D49" s="6"/>
      <c r="E49" s="6"/>
      <c r="F49" s="6"/>
      <c r="G49" s="6"/>
      <c r="H49" s="6"/>
      <c r="I49" s="6"/>
      <c r="J49" s="6"/>
      <c r="K49" s="6"/>
      <c r="L49" s="6"/>
      <c r="M49" s="6"/>
      <c r="N49" s="6"/>
      <c r="O49" s="6"/>
      <c r="P49" s="6"/>
      <c r="Q49" s="6"/>
      <c r="R49" s="6"/>
      <c r="S49" s="6"/>
      <c r="T49" s="6"/>
      <c r="U49" s="6"/>
      <c r="V49" s="6"/>
      <c r="W49" s="6"/>
    </row>
    <row r="50" spans="2:23" ht="16.5">
      <c r="B50" s="6"/>
      <c r="C50" s="6"/>
      <c r="D50" s="6"/>
      <c r="E50" s="6"/>
      <c r="F50" s="6"/>
      <c r="G50" s="6"/>
      <c r="H50" s="6"/>
      <c r="I50" s="6"/>
      <c r="J50" s="6"/>
      <c r="K50" s="6"/>
      <c r="L50" s="6"/>
      <c r="M50" s="6"/>
      <c r="N50" s="6"/>
      <c r="O50" s="6"/>
      <c r="P50" s="6"/>
      <c r="Q50" s="6"/>
      <c r="R50" s="6"/>
      <c r="S50" s="6"/>
      <c r="T50" s="6"/>
      <c r="U50" s="6"/>
      <c r="V50" s="6"/>
      <c r="W50" s="6"/>
    </row>
    <row r="51" spans="2:23" ht="16.5">
      <c r="B51" s="6"/>
      <c r="C51" s="6"/>
      <c r="D51" s="6"/>
      <c r="E51" s="6"/>
      <c r="F51" s="6"/>
      <c r="G51" s="6"/>
      <c r="H51" s="6"/>
      <c r="I51" s="6"/>
      <c r="J51" s="6"/>
      <c r="K51" s="6"/>
      <c r="L51" s="6"/>
      <c r="M51" s="6"/>
      <c r="N51" s="6"/>
      <c r="O51" s="6"/>
      <c r="P51" s="6"/>
      <c r="Q51" s="6"/>
      <c r="R51" s="6"/>
      <c r="S51" s="6"/>
      <c r="T51" s="6"/>
      <c r="U51" s="6"/>
      <c r="V51" s="6"/>
      <c r="W51" s="6"/>
    </row>
    <row r="52" spans="2:23" ht="16.5">
      <c r="B52" s="6"/>
      <c r="C52" s="6"/>
      <c r="D52" s="6"/>
      <c r="E52" s="6"/>
      <c r="F52" s="6"/>
      <c r="G52" s="6"/>
      <c r="H52" s="6"/>
      <c r="I52" s="6"/>
      <c r="J52" s="6"/>
      <c r="K52" s="6"/>
      <c r="L52" s="6"/>
      <c r="M52" s="6"/>
      <c r="N52" s="6"/>
      <c r="O52" s="6"/>
      <c r="P52" s="6"/>
      <c r="Q52" s="6"/>
      <c r="R52" s="6"/>
      <c r="S52" s="6"/>
      <c r="T52" s="6"/>
      <c r="U52" s="6"/>
      <c r="V52" s="6"/>
      <c r="W52" s="6"/>
    </row>
    <row r="53" spans="2:23" ht="16.5">
      <c r="B53" s="6"/>
      <c r="C53" s="6"/>
      <c r="D53" s="6"/>
      <c r="E53" s="6"/>
      <c r="F53" s="6"/>
      <c r="G53" s="6"/>
      <c r="H53" s="6"/>
      <c r="I53" s="6"/>
      <c r="J53" s="6"/>
      <c r="K53" s="6"/>
      <c r="L53" s="6"/>
      <c r="M53" s="6"/>
      <c r="N53" s="6"/>
      <c r="O53" s="6"/>
      <c r="P53" s="6"/>
      <c r="Q53" s="6"/>
      <c r="R53" s="6"/>
      <c r="S53" s="6"/>
      <c r="T53" s="6"/>
      <c r="U53" s="6"/>
      <c r="V53" s="6"/>
      <c r="W53" s="6"/>
    </row>
    <row r="54" spans="2:23" ht="16.5">
      <c r="B54" s="6"/>
      <c r="C54" s="6"/>
      <c r="D54" s="6"/>
      <c r="E54" s="6"/>
      <c r="F54" s="6"/>
      <c r="G54" s="6"/>
      <c r="H54" s="6"/>
      <c r="I54" s="6"/>
      <c r="J54" s="6"/>
      <c r="K54" s="6"/>
      <c r="L54" s="6"/>
      <c r="M54" s="6"/>
      <c r="N54" s="6"/>
      <c r="O54" s="6"/>
      <c r="P54" s="6"/>
      <c r="Q54" s="6"/>
      <c r="R54" s="6"/>
      <c r="S54" s="6"/>
      <c r="T54" s="6"/>
      <c r="U54" s="6"/>
      <c r="V54" s="6"/>
      <c r="W54" s="6"/>
    </row>
    <row r="55" spans="2:23" ht="16.5">
      <c r="B55" s="6"/>
      <c r="C55" s="6"/>
      <c r="D55" s="6"/>
      <c r="E55" s="6"/>
      <c r="F55" s="6"/>
      <c r="G55" s="6"/>
      <c r="H55" s="6"/>
      <c r="I55" s="6"/>
      <c r="J55" s="6"/>
      <c r="K55" s="6"/>
      <c r="L55" s="6"/>
      <c r="M55" s="6"/>
      <c r="N55" s="6"/>
      <c r="O55" s="6"/>
      <c r="P55" s="6"/>
      <c r="Q55" s="6"/>
      <c r="R55" s="6"/>
      <c r="S55" s="6"/>
      <c r="T55" s="6"/>
      <c r="U55" s="6"/>
      <c r="V55" s="6"/>
      <c r="W55" s="6"/>
    </row>
    <row r="56" spans="2:23" ht="16.5">
      <c r="B56" s="6"/>
      <c r="C56" s="6"/>
      <c r="D56" s="6"/>
      <c r="E56" s="6"/>
      <c r="F56" s="6"/>
      <c r="G56" s="6"/>
      <c r="H56" s="6"/>
      <c r="I56" s="6"/>
      <c r="J56" s="6"/>
      <c r="K56" s="6"/>
      <c r="L56" s="6"/>
      <c r="M56" s="6"/>
      <c r="N56" s="6"/>
      <c r="O56" s="6"/>
      <c r="P56" s="6"/>
      <c r="Q56" s="6"/>
      <c r="R56" s="6"/>
      <c r="S56" s="6"/>
      <c r="T56" s="6"/>
      <c r="U56" s="6"/>
      <c r="V56" s="6"/>
      <c r="W56" s="6"/>
    </row>
    <row r="57" spans="2:23" ht="16.5">
      <c r="B57" s="6"/>
      <c r="C57" s="6"/>
      <c r="D57" s="6"/>
      <c r="E57" s="6"/>
      <c r="F57" s="6"/>
      <c r="G57" s="6"/>
      <c r="H57" s="6"/>
      <c r="I57" s="6"/>
      <c r="J57" s="6"/>
      <c r="K57" s="6"/>
      <c r="L57" s="6"/>
      <c r="M57" s="6"/>
      <c r="N57" s="6"/>
      <c r="O57" s="6"/>
      <c r="P57" s="6"/>
      <c r="Q57" s="6"/>
      <c r="R57" s="6"/>
      <c r="S57" s="6"/>
      <c r="T57" s="6"/>
      <c r="U57" s="6"/>
      <c r="V57" s="6"/>
      <c r="W57" s="6"/>
    </row>
    <row r="58" spans="2:23" ht="16.5">
      <c r="B58" s="6"/>
      <c r="C58" s="6"/>
      <c r="D58" s="6"/>
      <c r="E58" s="6"/>
      <c r="F58" s="6"/>
      <c r="G58" s="6"/>
      <c r="H58" s="6"/>
      <c r="I58" s="6"/>
      <c r="J58" s="6"/>
      <c r="K58" s="6"/>
      <c r="L58" s="6"/>
      <c r="M58" s="6"/>
      <c r="N58" s="6"/>
      <c r="O58" s="6"/>
      <c r="P58" s="6"/>
      <c r="Q58" s="6"/>
      <c r="R58" s="6"/>
      <c r="S58" s="6"/>
      <c r="T58" s="6"/>
      <c r="U58" s="6"/>
      <c r="V58" s="6"/>
      <c r="W58" s="6"/>
    </row>
    <row r="59" spans="2:23" ht="16.5">
      <c r="B59" s="6"/>
      <c r="C59" s="6"/>
      <c r="D59" s="6"/>
      <c r="E59" s="6"/>
      <c r="F59" s="6"/>
      <c r="G59" s="6"/>
      <c r="H59" s="6"/>
      <c r="I59" s="6"/>
      <c r="J59" s="6"/>
      <c r="K59" s="6"/>
      <c r="L59" s="6"/>
      <c r="M59" s="6"/>
      <c r="N59" s="6"/>
      <c r="O59" s="6"/>
      <c r="P59" s="6"/>
      <c r="Q59" s="6"/>
      <c r="R59" s="6"/>
      <c r="S59" s="6"/>
      <c r="T59" s="6"/>
      <c r="U59" s="6"/>
      <c r="V59" s="6"/>
      <c r="W59" s="6"/>
    </row>
    <row r="60" spans="2:23" ht="16.5">
      <c r="B60" s="6"/>
      <c r="C60" s="6"/>
      <c r="D60" s="6"/>
      <c r="E60" s="6"/>
      <c r="F60" s="6"/>
      <c r="G60" s="6"/>
      <c r="H60" s="6"/>
      <c r="I60" s="6"/>
      <c r="J60" s="6"/>
      <c r="K60" s="6"/>
      <c r="L60" s="6"/>
      <c r="M60" s="6"/>
      <c r="N60" s="6"/>
      <c r="O60" s="6"/>
      <c r="P60" s="6"/>
      <c r="Q60" s="6"/>
      <c r="R60" s="6"/>
      <c r="S60" s="6"/>
      <c r="T60" s="6"/>
      <c r="U60" s="6"/>
      <c r="V60" s="6"/>
      <c r="W60" s="6"/>
    </row>
    <row r="61" spans="2:23" ht="16.5">
      <c r="B61" s="6"/>
      <c r="C61" s="6"/>
      <c r="D61" s="6"/>
      <c r="E61" s="6"/>
      <c r="F61" s="6"/>
      <c r="G61" s="6"/>
      <c r="H61" s="6"/>
      <c r="I61" s="6"/>
      <c r="J61" s="6"/>
      <c r="K61" s="6"/>
      <c r="L61" s="6"/>
      <c r="M61" s="6"/>
      <c r="N61" s="6"/>
      <c r="O61" s="6"/>
      <c r="P61" s="6"/>
      <c r="Q61" s="6"/>
      <c r="R61" s="6"/>
      <c r="S61" s="6"/>
      <c r="T61" s="6"/>
      <c r="U61" s="6"/>
      <c r="V61" s="6"/>
      <c r="W61" s="6"/>
    </row>
    <row r="62" spans="2:23" ht="16.5">
      <c r="B62" s="6"/>
      <c r="C62" s="6"/>
      <c r="D62" s="6"/>
      <c r="E62" s="6"/>
      <c r="F62" s="6"/>
      <c r="G62" s="6"/>
      <c r="H62" s="6"/>
      <c r="I62" s="6"/>
      <c r="J62" s="6"/>
      <c r="K62" s="6"/>
      <c r="L62" s="6"/>
      <c r="M62" s="6"/>
      <c r="N62" s="6"/>
      <c r="O62" s="6"/>
      <c r="P62" s="6"/>
      <c r="Q62" s="6"/>
      <c r="R62" s="6"/>
      <c r="S62" s="6"/>
      <c r="T62" s="6"/>
      <c r="U62" s="6"/>
      <c r="V62" s="6"/>
      <c r="W62" s="6"/>
    </row>
    <row r="63" spans="2:23" ht="16.5">
      <c r="B63" s="6"/>
      <c r="C63" s="6"/>
      <c r="D63" s="6"/>
      <c r="E63" s="6"/>
      <c r="F63" s="6"/>
      <c r="G63" s="6"/>
      <c r="H63" s="6"/>
      <c r="I63" s="6"/>
      <c r="J63" s="6"/>
      <c r="K63" s="6"/>
      <c r="L63" s="6"/>
      <c r="M63" s="6"/>
      <c r="N63" s="6"/>
      <c r="O63" s="6"/>
      <c r="P63" s="6"/>
      <c r="Q63" s="6"/>
      <c r="R63" s="6"/>
      <c r="S63" s="6"/>
      <c r="T63" s="6"/>
      <c r="U63" s="6"/>
      <c r="V63" s="6"/>
      <c r="W63" s="6"/>
    </row>
    <row r="64" spans="2:23" ht="16.5">
      <c r="B64" s="6"/>
      <c r="C64" s="6"/>
      <c r="D64" s="6"/>
      <c r="E64" s="6"/>
      <c r="F64" s="6"/>
      <c r="G64" s="6"/>
      <c r="H64" s="6"/>
      <c r="I64" s="6"/>
      <c r="J64" s="6"/>
      <c r="K64" s="6"/>
      <c r="L64" s="6"/>
      <c r="M64" s="6"/>
      <c r="N64" s="6"/>
      <c r="O64" s="6"/>
      <c r="P64" s="6"/>
      <c r="Q64" s="6"/>
      <c r="R64" s="6"/>
      <c r="S64" s="6"/>
      <c r="T64" s="6"/>
      <c r="U64" s="6"/>
      <c r="V64" s="6"/>
      <c r="W64" s="6"/>
    </row>
    <row r="65" spans="2:23" ht="16.5">
      <c r="B65" s="6"/>
      <c r="C65" s="6"/>
      <c r="D65" s="6"/>
      <c r="E65" s="6"/>
      <c r="F65" s="6"/>
      <c r="G65" s="6"/>
      <c r="H65" s="6"/>
      <c r="I65" s="6"/>
      <c r="J65" s="6"/>
      <c r="K65" s="6"/>
      <c r="L65" s="6"/>
      <c r="M65" s="6"/>
      <c r="N65" s="6"/>
      <c r="O65" s="6"/>
      <c r="P65" s="6"/>
      <c r="Q65" s="6"/>
      <c r="R65" s="6"/>
      <c r="S65" s="6"/>
      <c r="T65" s="6"/>
      <c r="U65" s="6"/>
      <c r="V65" s="6"/>
      <c r="W65" s="6"/>
    </row>
    <row r="66" spans="2:23" ht="16.5">
      <c r="B66" s="6"/>
      <c r="C66" s="6"/>
      <c r="D66" s="6"/>
      <c r="E66" s="6"/>
      <c r="F66" s="6"/>
      <c r="G66" s="6"/>
      <c r="H66" s="6"/>
      <c r="I66" s="6"/>
      <c r="J66" s="6"/>
      <c r="K66" s="6"/>
      <c r="L66" s="6"/>
      <c r="M66" s="6"/>
      <c r="N66" s="6"/>
      <c r="O66" s="6"/>
      <c r="P66" s="6"/>
      <c r="Q66" s="6"/>
      <c r="R66" s="6"/>
      <c r="S66" s="6"/>
      <c r="T66" s="6"/>
      <c r="U66" s="6"/>
      <c r="V66" s="6"/>
      <c r="W66" s="6"/>
    </row>
    <row r="67" spans="2:23" ht="16.5">
      <c r="B67" s="6"/>
      <c r="C67" s="6"/>
      <c r="D67" s="6"/>
      <c r="E67" s="6"/>
      <c r="F67" s="6"/>
      <c r="G67" s="6"/>
      <c r="H67" s="6"/>
      <c r="I67" s="6"/>
      <c r="J67" s="6"/>
      <c r="K67" s="6"/>
      <c r="L67" s="6"/>
      <c r="M67" s="6"/>
      <c r="N67" s="6"/>
      <c r="O67" s="6"/>
      <c r="P67" s="6"/>
      <c r="Q67" s="6"/>
      <c r="R67" s="6"/>
      <c r="S67" s="6"/>
      <c r="T67" s="6"/>
      <c r="U67" s="6"/>
      <c r="V67" s="6"/>
      <c r="W67" s="6"/>
    </row>
    <row r="68" spans="2:23" ht="16.5">
      <c r="B68" s="6"/>
      <c r="C68" s="6"/>
      <c r="D68" s="6"/>
      <c r="E68" s="6"/>
      <c r="F68" s="6"/>
      <c r="G68" s="6"/>
      <c r="H68" s="6"/>
      <c r="I68" s="6"/>
      <c r="J68" s="6"/>
      <c r="K68" s="6"/>
      <c r="L68" s="6"/>
      <c r="M68" s="6"/>
      <c r="N68" s="6"/>
      <c r="O68" s="6"/>
      <c r="P68" s="6"/>
      <c r="Q68" s="6"/>
      <c r="R68" s="6"/>
      <c r="S68" s="6"/>
      <c r="T68" s="6"/>
      <c r="U68" s="6"/>
      <c r="V68" s="6"/>
      <c r="W68" s="6"/>
    </row>
    <row r="69" spans="2:23" ht="16.5">
      <c r="B69" s="6"/>
      <c r="C69" s="6"/>
      <c r="D69" s="6"/>
      <c r="E69" s="6"/>
      <c r="F69" s="6"/>
      <c r="G69" s="6"/>
      <c r="H69" s="6"/>
      <c r="I69" s="6"/>
      <c r="J69" s="6"/>
      <c r="K69" s="6"/>
      <c r="L69" s="6"/>
      <c r="M69" s="6"/>
      <c r="N69" s="6"/>
      <c r="O69" s="6"/>
      <c r="P69" s="6"/>
      <c r="Q69" s="6"/>
      <c r="R69" s="6"/>
      <c r="S69" s="6"/>
      <c r="T69" s="6"/>
      <c r="U69" s="6"/>
      <c r="V69" s="6"/>
      <c r="W69" s="6"/>
    </row>
    <row r="70" spans="2:23" ht="16.5">
      <c r="B70" s="6"/>
      <c r="C70" s="6"/>
      <c r="D70" s="6"/>
      <c r="E70" s="6"/>
      <c r="F70" s="6"/>
      <c r="G70" s="6"/>
      <c r="H70" s="6"/>
      <c r="I70" s="6"/>
      <c r="J70" s="6"/>
      <c r="K70" s="6"/>
      <c r="L70" s="6"/>
      <c r="M70" s="6"/>
      <c r="N70" s="6"/>
      <c r="O70" s="6"/>
      <c r="P70" s="6"/>
      <c r="Q70" s="6"/>
      <c r="R70" s="6"/>
      <c r="S70" s="6"/>
      <c r="T70" s="6"/>
      <c r="U70" s="6"/>
      <c r="V70" s="6"/>
      <c r="W70" s="6"/>
    </row>
    <row r="71" spans="2:23" ht="16.5">
      <c r="B71" s="6"/>
      <c r="C71" s="6"/>
      <c r="D71" s="6"/>
      <c r="E71" s="6"/>
      <c r="F71" s="6"/>
      <c r="G71" s="6"/>
      <c r="H71" s="6"/>
      <c r="I71" s="6"/>
      <c r="J71" s="6"/>
      <c r="K71" s="6"/>
      <c r="L71" s="6"/>
      <c r="M71" s="6"/>
      <c r="N71" s="6"/>
      <c r="O71" s="6"/>
      <c r="P71" s="6"/>
      <c r="Q71" s="6"/>
      <c r="R71" s="6"/>
      <c r="S71" s="6"/>
      <c r="T71" s="6"/>
      <c r="U71" s="6"/>
      <c r="V71" s="6"/>
      <c r="W71" s="6"/>
    </row>
    <row r="72" spans="2:23" ht="16.5">
      <c r="B72" s="6"/>
      <c r="C72" s="6"/>
      <c r="D72" s="6"/>
      <c r="E72" s="6"/>
      <c r="F72" s="6"/>
      <c r="G72" s="6"/>
      <c r="H72" s="6"/>
      <c r="I72" s="6"/>
      <c r="J72" s="6"/>
      <c r="K72" s="6"/>
      <c r="L72" s="6"/>
      <c r="M72" s="6"/>
      <c r="N72" s="6"/>
      <c r="O72" s="6"/>
      <c r="P72" s="6"/>
      <c r="Q72" s="6"/>
      <c r="R72" s="6"/>
      <c r="S72" s="6"/>
      <c r="T72" s="6"/>
      <c r="U72" s="6"/>
      <c r="V72" s="6"/>
      <c r="W72" s="6"/>
    </row>
    <row r="73" spans="2:23" ht="16.5">
      <c r="B73" s="6"/>
      <c r="C73" s="6"/>
      <c r="D73" s="6"/>
      <c r="E73" s="6"/>
      <c r="F73" s="6"/>
      <c r="G73" s="6"/>
      <c r="H73" s="6"/>
      <c r="I73" s="6"/>
      <c r="J73" s="6"/>
      <c r="K73" s="6"/>
      <c r="L73" s="6"/>
      <c r="M73" s="6"/>
      <c r="N73" s="6"/>
      <c r="O73" s="6"/>
      <c r="P73" s="6"/>
      <c r="Q73" s="6"/>
      <c r="R73" s="6"/>
      <c r="S73" s="6"/>
      <c r="T73" s="6"/>
      <c r="U73" s="6"/>
      <c r="V73" s="6"/>
      <c r="W73" s="6"/>
    </row>
    <row r="74" spans="2:23" ht="16.5">
      <c r="B74" s="6"/>
      <c r="C74" s="6"/>
      <c r="D74" s="6"/>
      <c r="E74" s="6"/>
      <c r="F74" s="6"/>
      <c r="G74" s="6"/>
      <c r="H74" s="6"/>
      <c r="I74" s="6"/>
      <c r="J74" s="6"/>
      <c r="K74" s="6"/>
      <c r="L74" s="6"/>
      <c r="M74" s="6"/>
      <c r="N74" s="6"/>
      <c r="O74" s="6"/>
      <c r="P74" s="6"/>
      <c r="Q74" s="6"/>
      <c r="R74" s="6"/>
      <c r="S74" s="6"/>
      <c r="T74" s="6"/>
      <c r="U74" s="6"/>
      <c r="V74" s="6"/>
      <c r="W74" s="6"/>
    </row>
    <row r="75" spans="2:23" ht="16.5">
      <c r="B75" s="6"/>
      <c r="C75" s="6"/>
      <c r="D75" s="6"/>
      <c r="E75" s="6"/>
      <c r="F75" s="6"/>
      <c r="G75" s="6"/>
      <c r="H75" s="6"/>
      <c r="I75" s="6"/>
      <c r="J75" s="6"/>
      <c r="K75" s="6"/>
      <c r="L75" s="6"/>
      <c r="M75" s="6"/>
      <c r="N75" s="6"/>
      <c r="O75" s="6"/>
      <c r="P75" s="6"/>
      <c r="Q75" s="6"/>
      <c r="R75" s="6"/>
      <c r="S75" s="6"/>
      <c r="T75" s="6"/>
      <c r="U75" s="6"/>
      <c r="V75" s="6"/>
      <c r="W75" s="6"/>
    </row>
    <row r="76" spans="2:23" ht="16.5">
      <c r="B76" s="6"/>
      <c r="C76" s="6"/>
      <c r="D76" s="6"/>
      <c r="E76" s="6"/>
      <c r="F76" s="6"/>
      <c r="G76" s="6"/>
      <c r="H76" s="6"/>
      <c r="I76" s="6"/>
      <c r="J76" s="6"/>
      <c r="K76" s="6"/>
      <c r="L76" s="6"/>
      <c r="M76" s="6"/>
      <c r="N76" s="6"/>
      <c r="O76" s="6"/>
      <c r="P76" s="6"/>
      <c r="Q76" s="6"/>
      <c r="R76" s="6"/>
      <c r="S76" s="6"/>
      <c r="T76" s="6"/>
      <c r="U76" s="6"/>
      <c r="V76" s="6"/>
      <c r="W76" s="6"/>
    </row>
    <row r="77" spans="2:23" ht="16.5">
      <c r="B77" s="6"/>
      <c r="C77" s="6"/>
      <c r="D77" s="6"/>
      <c r="E77" s="6"/>
      <c r="F77" s="6"/>
      <c r="G77" s="6"/>
      <c r="H77" s="6"/>
      <c r="I77" s="6"/>
      <c r="J77" s="6"/>
      <c r="K77" s="6"/>
      <c r="L77" s="6"/>
      <c r="M77" s="6"/>
      <c r="N77" s="6"/>
      <c r="O77" s="6"/>
      <c r="P77" s="6"/>
      <c r="Q77" s="6"/>
      <c r="R77" s="6"/>
      <c r="S77" s="6"/>
      <c r="T77" s="6"/>
      <c r="U77" s="6"/>
      <c r="V77" s="6"/>
      <c r="W77" s="6"/>
    </row>
    <row r="78" spans="2:23" ht="16.5">
      <c r="B78" s="6"/>
      <c r="C78" s="6"/>
      <c r="D78" s="6"/>
      <c r="E78" s="6"/>
      <c r="F78" s="6"/>
      <c r="G78" s="6"/>
      <c r="H78" s="6"/>
      <c r="I78" s="6"/>
      <c r="J78" s="6"/>
      <c r="K78" s="6"/>
      <c r="L78" s="6"/>
      <c r="M78" s="6"/>
      <c r="N78" s="6"/>
      <c r="O78" s="6"/>
      <c r="P78" s="6"/>
      <c r="Q78" s="6"/>
      <c r="R78" s="6"/>
      <c r="S78" s="6"/>
      <c r="T78" s="6"/>
      <c r="U78" s="6"/>
      <c r="V78" s="6"/>
      <c r="W78" s="6"/>
    </row>
    <row r="79" spans="2:23" ht="16.5">
      <c r="B79" s="6"/>
      <c r="C79" s="6"/>
      <c r="D79" s="6"/>
      <c r="E79" s="6"/>
      <c r="F79" s="6"/>
      <c r="G79" s="6"/>
      <c r="H79" s="6"/>
      <c r="I79" s="6"/>
      <c r="J79" s="6"/>
      <c r="K79" s="6"/>
      <c r="L79" s="6"/>
      <c r="M79" s="6"/>
      <c r="N79" s="6"/>
      <c r="O79" s="6"/>
      <c r="P79" s="6"/>
      <c r="Q79" s="6"/>
      <c r="R79" s="6"/>
      <c r="S79" s="6"/>
      <c r="T79" s="6"/>
      <c r="U79" s="6"/>
      <c r="V79" s="6"/>
      <c r="W79" s="6"/>
    </row>
    <row r="80" spans="2:23" ht="16.5">
      <c r="B80" s="6"/>
      <c r="C80" s="6"/>
      <c r="D80" s="6"/>
      <c r="E80" s="6"/>
      <c r="F80" s="6"/>
      <c r="G80" s="6"/>
      <c r="H80" s="6"/>
      <c r="I80" s="6"/>
      <c r="J80" s="6"/>
      <c r="K80" s="6"/>
      <c r="L80" s="6"/>
      <c r="M80" s="6"/>
      <c r="N80" s="6"/>
      <c r="O80" s="6"/>
      <c r="P80" s="6"/>
      <c r="Q80" s="6"/>
      <c r="R80" s="6"/>
      <c r="S80" s="6"/>
      <c r="T80" s="6"/>
      <c r="U80" s="6"/>
      <c r="V80" s="6"/>
      <c r="W80" s="6"/>
    </row>
    <row r="81" spans="2:23" ht="16.5">
      <c r="B81" s="6"/>
      <c r="C81" s="6"/>
      <c r="D81" s="6"/>
      <c r="E81" s="6"/>
      <c r="F81" s="6"/>
      <c r="G81" s="6"/>
      <c r="H81" s="6"/>
      <c r="I81" s="6"/>
      <c r="J81" s="6"/>
      <c r="K81" s="6"/>
      <c r="L81" s="6"/>
      <c r="M81" s="6"/>
      <c r="N81" s="6"/>
      <c r="O81" s="6"/>
      <c r="P81" s="6"/>
      <c r="Q81" s="6"/>
      <c r="R81" s="6"/>
      <c r="S81" s="6"/>
      <c r="T81" s="6"/>
      <c r="U81" s="6"/>
      <c r="V81" s="6"/>
      <c r="W81" s="6"/>
    </row>
    <row r="82" spans="2:23" ht="16.5">
      <c r="B82" s="6"/>
      <c r="C82" s="6"/>
      <c r="D82" s="6"/>
      <c r="E82" s="6"/>
      <c r="F82" s="6"/>
      <c r="G82" s="6"/>
      <c r="H82" s="6"/>
      <c r="I82" s="6"/>
      <c r="J82" s="6"/>
      <c r="K82" s="6"/>
      <c r="L82" s="6"/>
      <c r="M82" s="6"/>
      <c r="N82" s="6"/>
      <c r="O82" s="6"/>
      <c r="P82" s="6"/>
      <c r="Q82" s="6"/>
      <c r="R82" s="6"/>
      <c r="S82" s="6"/>
      <c r="T82" s="6"/>
      <c r="U82" s="6"/>
      <c r="V82" s="6"/>
      <c r="W82" s="6"/>
    </row>
    <row r="83" spans="2:23" ht="16.5">
      <c r="B83" s="6"/>
      <c r="C83" s="6"/>
      <c r="D83" s="6"/>
      <c r="E83" s="6"/>
      <c r="F83" s="6"/>
      <c r="G83" s="6"/>
      <c r="H83" s="6"/>
      <c r="I83" s="6"/>
      <c r="J83" s="6"/>
      <c r="K83" s="6"/>
      <c r="L83" s="6"/>
      <c r="M83" s="6"/>
      <c r="N83" s="6"/>
      <c r="O83" s="6"/>
      <c r="P83" s="6"/>
      <c r="Q83" s="6"/>
      <c r="R83" s="6"/>
      <c r="S83" s="6"/>
      <c r="T83" s="6"/>
      <c r="U83" s="6"/>
      <c r="V83" s="6"/>
      <c r="W83" s="6"/>
    </row>
    <row r="84" spans="2:23" ht="16.5">
      <c r="B84" s="6"/>
      <c r="C84" s="6"/>
      <c r="D84" s="6"/>
      <c r="E84" s="6"/>
      <c r="F84" s="6"/>
      <c r="G84" s="6"/>
      <c r="H84" s="6"/>
      <c r="I84" s="6"/>
      <c r="J84" s="6"/>
      <c r="K84" s="6"/>
      <c r="L84" s="6"/>
      <c r="M84" s="6"/>
      <c r="N84" s="6"/>
      <c r="O84" s="6"/>
      <c r="P84" s="6"/>
      <c r="Q84" s="6"/>
      <c r="R84" s="6"/>
      <c r="S84" s="6"/>
      <c r="T84" s="6"/>
      <c r="U84" s="6"/>
      <c r="V84" s="6"/>
      <c r="W84" s="6"/>
    </row>
    <row r="85" spans="2:23" ht="16.5">
      <c r="B85" s="6"/>
      <c r="C85" s="6"/>
      <c r="D85" s="6"/>
      <c r="E85" s="6"/>
      <c r="F85" s="6"/>
      <c r="G85" s="6"/>
      <c r="H85" s="6"/>
      <c r="I85" s="6"/>
      <c r="J85" s="6"/>
      <c r="K85" s="6"/>
      <c r="L85" s="6"/>
      <c r="M85" s="6"/>
      <c r="N85" s="6"/>
      <c r="O85" s="6"/>
      <c r="P85" s="6"/>
      <c r="Q85" s="6"/>
      <c r="R85" s="6"/>
      <c r="S85" s="6"/>
      <c r="T85" s="6"/>
      <c r="U85" s="6"/>
      <c r="V85" s="6"/>
      <c r="W85" s="6"/>
    </row>
    <row r="86" spans="2:23" ht="16.5">
      <c r="B86" s="6"/>
      <c r="C86" s="6"/>
      <c r="D86" s="6"/>
      <c r="E86" s="6"/>
      <c r="F86" s="6"/>
      <c r="G86" s="6"/>
      <c r="H86" s="6"/>
      <c r="I86" s="6"/>
      <c r="J86" s="6"/>
      <c r="K86" s="6"/>
      <c r="L86" s="6"/>
      <c r="M86" s="6"/>
      <c r="N86" s="6"/>
      <c r="O86" s="6"/>
      <c r="P86" s="6"/>
      <c r="Q86" s="6"/>
      <c r="R86" s="6"/>
      <c r="S86" s="6"/>
      <c r="T86" s="6"/>
      <c r="U86" s="6"/>
      <c r="V86" s="6"/>
      <c r="W86" s="6"/>
    </row>
    <row r="87" spans="2:23" ht="16.5">
      <c r="B87" s="6"/>
      <c r="C87" s="6"/>
      <c r="D87" s="6"/>
      <c r="E87" s="6"/>
      <c r="F87" s="6"/>
      <c r="G87" s="6"/>
      <c r="H87" s="6"/>
      <c r="I87" s="6"/>
      <c r="J87" s="6"/>
      <c r="K87" s="6"/>
      <c r="L87" s="6"/>
      <c r="M87" s="6"/>
      <c r="N87" s="6"/>
      <c r="O87" s="6"/>
      <c r="P87" s="6"/>
      <c r="Q87" s="6"/>
      <c r="R87" s="6"/>
      <c r="S87" s="6"/>
      <c r="T87" s="6"/>
      <c r="U87" s="6"/>
      <c r="V87" s="6"/>
      <c r="W87" s="6"/>
    </row>
    <row r="88" spans="2:23" ht="16.5">
      <c r="B88" s="6"/>
      <c r="C88" s="6"/>
      <c r="D88" s="6"/>
      <c r="E88" s="6"/>
      <c r="F88" s="6"/>
      <c r="G88" s="6"/>
      <c r="H88" s="6"/>
      <c r="I88" s="6"/>
      <c r="J88" s="6"/>
      <c r="K88" s="6"/>
      <c r="L88" s="6"/>
      <c r="M88" s="6"/>
      <c r="N88" s="6"/>
      <c r="O88" s="6"/>
      <c r="P88" s="6"/>
      <c r="Q88" s="6"/>
      <c r="R88" s="6"/>
      <c r="S88" s="6"/>
      <c r="T88" s="6"/>
      <c r="U88" s="6"/>
      <c r="V88" s="6"/>
      <c r="W88" s="6"/>
    </row>
    <row r="89" spans="2:23" ht="16.5">
      <c r="B89" s="6"/>
      <c r="C89" s="6"/>
      <c r="D89" s="6"/>
      <c r="E89" s="6"/>
      <c r="F89" s="6"/>
      <c r="G89" s="6"/>
      <c r="H89" s="6"/>
      <c r="I89" s="6"/>
      <c r="J89" s="6"/>
      <c r="K89" s="6"/>
      <c r="L89" s="6"/>
      <c r="M89" s="6"/>
      <c r="N89" s="6"/>
      <c r="O89" s="6"/>
      <c r="P89" s="6"/>
      <c r="Q89" s="6"/>
      <c r="R89" s="6"/>
      <c r="S89" s="6"/>
      <c r="T89" s="6"/>
      <c r="U89" s="6"/>
      <c r="V89" s="6"/>
      <c r="W89" s="6"/>
    </row>
    <row r="90" spans="2:23" ht="16.5">
      <c r="B90" s="6"/>
      <c r="C90" s="6"/>
      <c r="D90" s="6"/>
      <c r="E90" s="6"/>
      <c r="F90" s="6"/>
      <c r="G90" s="6"/>
      <c r="H90" s="6"/>
      <c r="I90" s="6"/>
      <c r="J90" s="6"/>
      <c r="K90" s="6"/>
      <c r="L90" s="6"/>
      <c r="M90" s="6"/>
      <c r="N90" s="6"/>
      <c r="O90" s="6"/>
      <c r="P90" s="6"/>
      <c r="Q90" s="6"/>
      <c r="R90" s="6"/>
      <c r="S90" s="6"/>
      <c r="T90" s="6"/>
      <c r="U90" s="6"/>
      <c r="V90" s="6"/>
      <c r="W90" s="6"/>
    </row>
    <row r="91" spans="2:23" ht="16.5">
      <c r="B91" s="6"/>
      <c r="C91" s="6"/>
      <c r="D91" s="6"/>
      <c r="E91" s="6"/>
      <c r="F91" s="6"/>
      <c r="G91" s="6"/>
      <c r="H91" s="6"/>
      <c r="I91" s="6"/>
      <c r="J91" s="6"/>
      <c r="K91" s="6"/>
      <c r="L91" s="6"/>
      <c r="M91" s="6"/>
      <c r="N91" s="6"/>
      <c r="O91" s="6"/>
      <c r="P91" s="6"/>
      <c r="Q91" s="6"/>
      <c r="R91" s="6"/>
      <c r="S91" s="6"/>
      <c r="T91" s="6"/>
      <c r="U91" s="6"/>
      <c r="V91" s="6"/>
      <c r="W91" s="6"/>
    </row>
    <row r="92" spans="2:23" ht="16.5">
      <c r="B92" s="6"/>
      <c r="C92" s="6"/>
      <c r="D92" s="6"/>
      <c r="E92" s="6"/>
      <c r="F92" s="6"/>
      <c r="G92" s="6"/>
      <c r="H92" s="6"/>
      <c r="I92" s="6"/>
      <c r="J92" s="6"/>
      <c r="K92" s="6"/>
      <c r="L92" s="6"/>
      <c r="M92" s="6"/>
      <c r="N92" s="6"/>
      <c r="O92" s="6"/>
      <c r="P92" s="6"/>
      <c r="Q92" s="6"/>
      <c r="R92" s="6"/>
      <c r="S92" s="6"/>
      <c r="T92" s="6"/>
      <c r="U92" s="6"/>
      <c r="V92" s="6"/>
      <c r="W92" s="6"/>
    </row>
    <row r="93" spans="2:23" ht="16.5">
      <c r="B93" s="6"/>
      <c r="C93" s="6"/>
      <c r="D93" s="6"/>
      <c r="E93" s="6"/>
      <c r="F93" s="6"/>
      <c r="G93" s="6"/>
      <c r="H93" s="6"/>
      <c r="I93" s="6"/>
      <c r="J93" s="6"/>
      <c r="K93" s="6"/>
      <c r="L93" s="6"/>
      <c r="M93" s="6"/>
      <c r="N93" s="6"/>
      <c r="O93" s="6"/>
      <c r="P93" s="6"/>
      <c r="Q93" s="6"/>
      <c r="R93" s="6"/>
      <c r="S93" s="6"/>
      <c r="T93" s="6"/>
      <c r="U93" s="6"/>
      <c r="V93" s="6"/>
      <c r="W93" s="6"/>
    </row>
    <row r="94" spans="2:23" ht="16.5">
      <c r="B94" s="6"/>
      <c r="C94" s="6"/>
      <c r="D94" s="6"/>
      <c r="E94" s="6"/>
      <c r="F94" s="6"/>
      <c r="G94" s="6"/>
      <c r="H94" s="6"/>
      <c r="I94" s="6"/>
      <c r="J94" s="6"/>
      <c r="K94" s="6"/>
      <c r="L94" s="6"/>
      <c r="M94" s="6"/>
      <c r="N94" s="6"/>
      <c r="O94" s="6"/>
      <c r="P94" s="6"/>
      <c r="Q94" s="6"/>
      <c r="R94" s="6"/>
      <c r="S94" s="6"/>
      <c r="T94" s="6"/>
      <c r="U94" s="6"/>
      <c r="V94" s="6"/>
      <c r="W94" s="6"/>
    </row>
    <row r="95" spans="2:23" ht="16.5">
      <c r="B95" s="6"/>
      <c r="C95" s="6"/>
      <c r="D95" s="6"/>
      <c r="E95" s="6"/>
      <c r="F95" s="6"/>
      <c r="G95" s="6"/>
      <c r="H95" s="6"/>
      <c r="I95" s="6"/>
      <c r="J95" s="6"/>
      <c r="K95" s="6"/>
      <c r="L95" s="6"/>
      <c r="M95" s="6"/>
      <c r="N95" s="6"/>
      <c r="O95" s="6"/>
      <c r="P95" s="6"/>
      <c r="Q95" s="6"/>
      <c r="R95" s="6"/>
      <c r="S95" s="6"/>
      <c r="T95" s="6"/>
      <c r="U95" s="6"/>
      <c r="V95" s="6"/>
      <c r="W95" s="6"/>
    </row>
    <row r="96" spans="2:23" ht="16.5">
      <c r="B96" s="6"/>
      <c r="C96" s="6"/>
      <c r="D96" s="6"/>
      <c r="E96" s="6"/>
      <c r="F96" s="6"/>
      <c r="G96" s="6"/>
      <c r="H96" s="6"/>
      <c r="I96" s="6"/>
      <c r="J96" s="6"/>
      <c r="K96" s="6"/>
      <c r="L96" s="6"/>
      <c r="M96" s="6"/>
      <c r="N96" s="6"/>
      <c r="O96" s="6"/>
      <c r="P96" s="6"/>
      <c r="Q96" s="6"/>
      <c r="R96" s="6"/>
      <c r="S96" s="6"/>
      <c r="T96" s="6"/>
      <c r="U96" s="6"/>
      <c r="V96" s="6"/>
      <c r="W96" s="6"/>
    </row>
    <row r="97" spans="2:23" ht="16.5">
      <c r="B97" s="6"/>
      <c r="C97" s="6"/>
      <c r="D97" s="6"/>
      <c r="E97" s="6"/>
      <c r="F97" s="6"/>
      <c r="G97" s="6"/>
      <c r="H97" s="6"/>
      <c r="I97" s="6"/>
      <c r="J97" s="6"/>
      <c r="K97" s="6"/>
      <c r="L97" s="6"/>
      <c r="M97" s="6"/>
      <c r="N97" s="6"/>
      <c r="O97" s="6"/>
      <c r="P97" s="6"/>
      <c r="Q97" s="6"/>
      <c r="R97" s="6"/>
      <c r="S97" s="6"/>
      <c r="T97" s="6"/>
      <c r="U97" s="6"/>
      <c r="V97" s="6"/>
      <c r="W97" s="6"/>
    </row>
    <row r="98" spans="2:23" ht="16.5">
      <c r="B98" s="6"/>
      <c r="C98" s="6"/>
      <c r="D98" s="6"/>
      <c r="E98" s="6"/>
      <c r="F98" s="6"/>
      <c r="G98" s="6"/>
      <c r="H98" s="6"/>
      <c r="I98" s="6"/>
      <c r="J98" s="6"/>
      <c r="K98" s="6"/>
      <c r="L98" s="6"/>
      <c r="M98" s="6"/>
      <c r="N98" s="6"/>
      <c r="O98" s="6"/>
      <c r="P98" s="6"/>
      <c r="Q98" s="6"/>
      <c r="R98" s="6"/>
      <c r="S98" s="6"/>
      <c r="T98" s="6"/>
      <c r="U98" s="6"/>
      <c r="V98" s="6"/>
      <c r="W98" s="6"/>
    </row>
    <row r="99" spans="2:23" ht="16.5">
      <c r="B99" s="6"/>
      <c r="C99" s="6"/>
      <c r="D99" s="6"/>
      <c r="E99" s="6"/>
      <c r="F99" s="6"/>
      <c r="G99" s="6"/>
      <c r="H99" s="6"/>
      <c r="I99" s="6"/>
      <c r="J99" s="6"/>
      <c r="K99" s="6"/>
      <c r="L99" s="6"/>
      <c r="M99" s="6"/>
      <c r="N99" s="6"/>
      <c r="O99" s="6"/>
      <c r="P99" s="6"/>
      <c r="Q99" s="6"/>
      <c r="R99" s="6"/>
      <c r="S99" s="6"/>
      <c r="T99" s="6"/>
      <c r="U99" s="6"/>
      <c r="V99" s="6"/>
      <c r="W99" s="6"/>
    </row>
    <row r="100" spans="2:23" ht="16.5">
      <c r="B100" s="6"/>
      <c r="C100" s="6"/>
      <c r="D100" s="6"/>
      <c r="E100" s="6"/>
      <c r="F100" s="6"/>
      <c r="G100" s="6"/>
      <c r="H100" s="6"/>
      <c r="I100" s="6"/>
      <c r="J100" s="6"/>
      <c r="K100" s="6"/>
      <c r="L100" s="6"/>
      <c r="M100" s="6"/>
      <c r="N100" s="6"/>
      <c r="O100" s="6"/>
      <c r="P100" s="6"/>
      <c r="Q100" s="6"/>
      <c r="R100" s="6"/>
      <c r="S100" s="6"/>
      <c r="T100" s="6"/>
      <c r="U100" s="6"/>
      <c r="V100" s="6"/>
      <c r="W100" s="6"/>
    </row>
    <row r="101" spans="2:23" ht="16.5">
      <c r="B101" s="6"/>
      <c r="C101" s="6"/>
      <c r="D101" s="6"/>
      <c r="E101" s="6"/>
      <c r="F101" s="6"/>
      <c r="G101" s="6"/>
      <c r="H101" s="6"/>
      <c r="I101" s="6"/>
      <c r="J101" s="6"/>
      <c r="K101" s="6"/>
      <c r="L101" s="6"/>
      <c r="M101" s="6"/>
      <c r="N101" s="6"/>
      <c r="O101" s="6"/>
      <c r="P101" s="6"/>
      <c r="Q101" s="6"/>
      <c r="R101" s="6"/>
      <c r="S101" s="6"/>
      <c r="T101" s="6"/>
      <c r="U101" s="6"/>
      <c r="V101" s="6"/>
      <c r="W101" s="6"/>
    </row>
    <row r="102" spans="2:23" ht="16.5">
      <c r="B102" s="6"/>
      <c r="C102" s="6"/>
      <c r="D102" s="6"/>
      <c r="E102" s="6"/>
      <c r="F102" s="6"/>
      <c r="G102" s="6"/>
      <c r="H102" s="6"/>
      <c r="I102" s="6"/>
      <c r="J102" s="6"/>
      <c r="K102" s="6"/>
      <c r="L102" s="6"/>
      <c r="M102" s="6"/>
      <c r="N102" s="6"/>
      <c r="O102" s="6"/>
      <c r="P102" s="6"/>
      <c r="Q102" s="6"/>
      <c r="R102" s="6"/>
      <c r="S102" s="6"/>
      <c r="T102" s="6"/>
      <c r="U102" s="6"/>
      <c r="V102" s="6"/>
      <c r="W102" s="6"/>
    </row>
    <row r="103" spans="2:23" ht="16.5">
      <c r="B103" s="6"/>
      <c r="C103" s="6"/>
      <c r="D103" s="6"/>
      <c r="E103" s="6"/>
      <c r="F103" s="6"/>
      <c r="G103" s="6"/>
      <c r="H103" s="6"/>
      <c r="I103" s="6"/>
      <c r="J103" s="6"/>
      <c r="K103" s="6"/>
      <c r="L103" s="6"/>
      <c r="M103" s="6"/>
      <c r="N103" s="6"/>
      <c r="O103" s="6"/>
      <c r="P103" s="6"/>
      <c r="Q103" s="6"/>
      <c r="R103" s="6"/>
      <c r="S103" s="6"/>
      <c r="T103" s="6"/>
      <c r="U103" s="6"/>
      <c r="V103" s="6"/>
      <c r="W103" s="6"/>
    </row>
    <row r="104" spans="2:23" ht="16.5">
      <c r="B104" s="6"/>
      <c r="C104" s="6"/>
      <c r="D104" s="6"/>
      <c r="E104" s="6"/>
      <c r="F104" s="6"/>
      <c r="G104" s="6"/>
      <c r="H104" s="6"/>
      <c r="I104" s="6"/>
      <c r="J104" s="6"/>
      <c r="K104" s="6"/>
      <c r="L104" s="6"/>
      <c r="M104" s="6"/>
      <c r="N104" s="6"/>
      <c r="O104" s="6"/>
      <c r="P104" s="6"/>
      <c r="Q104" s="6"/>
      <c r="R104" s="6"/>
      <c r="S104" s="6"/>
      <c r="T104" s="6"/>
      <c r="U104" s="6"/>
      <c r="V104" s="6"/>
      <c r="W104" s="6"/>
    </row>
    <row r="105" spans="2:23" ht="16.5">
      <c r="B105" s="6"/>
      <c r="C105" s="6"/>
      <c r="D105" s="6"/>
      <c r="E105" s="6"/>
      <c r="F105" s="6"/>
      <c r="G105" s="6"/>
      <c r="H105" s="6"/>
      <c r="I105" s="6"/>
      <c r="J105" s="6"/>
      <c r="K105" s="6"/>
      <c r="L105" s="6"/>
      <c r="M105" s="6"/>
      <c r="N105" s="6"/>
      <c r="O105" s="6"/>
      <c r="P105" s="6"/>
      <c r="Q105" s="6"/>
      <c r="R105" s="6"/>
      <c r="S105" s="6"/>
      <c r="T105" s="6"/>
      <c r="U105" s="6"/>
      <c r="V105" s="6"/>
      <c r="W105" s="6"/>
    </row>
    <row r="106" spans="2:23" ht="16.5">
      <c r="B106" s="6"/>
      <c r="C106" s="6"/>
      <c r="D106" s="6"/>
      <c r="E106" s="6"/>
      <c r="F106" s="6"/>
      <c r="G106" s="6"/>
      <c r="H106" s="6"/>
      <c r="I106" s="6"/>
      <c r="J106" s="6"/>
      <c r="K106" s="6"/>
      <c r="L106" s="6"/>
      <c r="M106" s="6"/>
      <c r="N106" s="6"/>
      <c r="O106" s="6"/>
      <c r="P106" s="6"/>
      <c r="Q106" s="6"/>
      <c r="R106" s="6"/>
      <c r="S106" s="6"/>
      <c r="T106" s="6"/>
      <c r="U106" s="6"/>
      <c r="V106" s="6"/>
      <c r="W106" s="6"/>
    </row>
    <row r="107" spans="2:23" ht="16.5">
      <c r="B107" s="6"/>
      <c r="C107" s="6"/>
      <c r="D107" s="6"/>
      <c r="E107" s="6"/>
      <c r="F107" s="6"/>
      <c r="G107" s="6"/>
      <c r="H107" s="6"/>
      <c r="I107" s="6"/>
      <c r="J107" s="6"/>
      <c r="K107" s="6"/>
      <c r="L107" s="6"/>
      <c r="M107" s="6"/>
      <c r="N107" s="6"/>
      <c r="O107" s="6"/>
      <c r="P107" s="6"/>
      <c r="Q107" s="6"/>
      <c r="R107" s="6"/>
      <c r="S107" s="6"/>
      <c r="T107" s="6"/>
      <c r="U107" s="6"/>
      <c r="V107" s="6"/>
      <c r="W107" s="6"/>
    </row>
    <row r="108" spans="2:23" ht="16.5">
      <c r="B108" s="6"/>
      <c r="C108" s="6"/>
      <c r="D108" s="6"/>
      <c r="E108" s="6"/>
      <c r="F108" s="6"/>
      <c r="G108" s="6"/>
      <c r="H108" s="6"/>
      <c r="I108" s="6"/>
      <c r="J108" s="6"/>
      <c r="K108" s="6"/>
      <c r="L108" s="6"/>
      <c r="M108" s="6"/>
      <c r="N108" s="6"/>
      <c r="O108" s="6"/>
      <c r="P108" s="6"/>
      <c r="Q108" s="6"/>
      <c r="R108" s="6"/>
      <c r="S108" s="6"/>
      <c r="T108" s="6"/>
      <c r="U108" s="6"/>
      <c r="V108" s="6"/>
      <c r="W108" s="6"/>
    </row>
    <row r="109" spans="2:23" ht="16.5">
      <c r="B109" s="6"/>
      <c r="C109" s="6"/>
      <c r="D109" s="6"/>
      <c r="E109" s="6"/>
      <c r="F109" s="6"/>
      <c r="G109" s="6"/>
      <c r="H109" s="6"/>
      <c r="I109" s="6"/>
      <c r="J109" s="6"/>
      <c r="K109" s="6"/>
      <c r="L109" s="6"/>
      <c r="M109" s="6"/>
      <c r="N109" s="6"/>
      <c r="O109" s="6"/>
      <c r="P109" s="6"/>
      <c r="Q109" s="6"/>
      <c r="R109" s="6"/>
      <c r="S109" s="6"/>
      <c r="T109" s="6"/>
      <c r="U109" s="6"/>
      <c r="V109" s="6"/>
      <c r="W109" s="6"/>
    </row>
    <row r="110" spans="2:23" ht="16.5">
      <c r="B110" s="6"/>
      <c r="C110" s="6"/>
      <c r="D110" s="6"/>
      <c r="E110" s="6"/>
      <c r="F110" s="6"/>
      <c r="G110" s="6"/>
      <c r="H110" s="6"/>
      <c r="I110" s="6"/>
      <c r="J110" s="6"/>
      <c r="K110" s="6"/>
      <c r="L110" s="6"/>
      <c r="M110" s="6"/>
      <c r="N110" s="6"/>
      <c r="O110" s="6"/>
      <c r="P110" s="6"/>
      <c r="Q110" s="6"/>
      <c r="R110" s="6"/>
      <c r="S110" s="6"/>
      <c r="T110" s="6"/>
      <c r="U110" s="6"/>
      <c r="V110" s="6"/>
      <c r="W110" s="6"/>
    </row>
    <row r="111" spans="2:23" ht="16.5">
      <c r="B111" s="6"/>
      <c r="C111" s="6"/>
      <c r="D111" s="6"/>
      <c r="E111" s="6"/>
      <c r="F111" s="6"/>
      <c r="G111" s="6"/>
      <c r="H111" s="6"/>
      <c r="I111" s="6"/>
      <c r="J111" s="6"/>
      <c r="K111" s="6"/>
      <c r="L111" s="6"/>
      <c r="M111" s="6"/>
      <c r="N111" s="6"/>
      <c r="O111" s="6"/>
      <c r="P111" s="6"/>
      <c r="Q111" s="6"/>
      <c r="R111" s="6"/>
      <c r="S111" s="6"/>
      <c r="T111" s="6"/>
      <c r="U111" s="6"/>
      <c r="V111" s="6"/>
      <c r="W111" s="6"/>
    </row>
    <row r="112" spans="2:23" ht="16.5">
      <c r="B112" s="6"/>
      <c r="C112" s="6"/>
      <c r="D112" s="6"/>
      <c r="E112" s="6"/>
      <c r="F112" s="6"/>
      <c r="G112" s="6"/>
      <c r="H112" s="6"/>
      <c r="I112" s="6"/>
      <c r="J112" s="6"/>
      <c r="K112" s="6"/>
      <c r="L112" s="6"/>
      <c r="M112" s="6"/>
      <c r="N112" s="6"/>
      <c r="O112" s="6"/>
      <c r="P112" s="6"/>
      <c r="Q112" s="6"/>
      <c r="R112" s="6"/>
      <c r="S112" s="6"/>
      <c r="T112" s="6"/>
      <c r="U112" s="6"/>
      <c r="V112" s="6"/>
      <c r="W112" s="6"/>
    </row>
    <row r="113" spans="2:23" ht="16.5">
      <c r="B113" s="6"/>
      <c r="C113" s="6"/>
      <c r="D113" s="6"/>
      <c r="E113" s="6"/>
      <c r="F113" s="6"/>
      <c r="G113" s="6"/>
      <c r="H113" s="6"/>
      <c r="I113" s="6"/>
      <c r="J113" s="6"/>
      <c r="K113" s="6"/>
      <c r="L113" s="6"/>
      <c r="M113" s="6"/>
      <c r="N113" s="6"/>
      <c r="O113" s="6"/>
      <c r="P113" s="6"/>
      <c r="Q113" s="6"/>
      <c r="R113" s="6"/>
      <c r="S113" s="6"/>
      <c r="T113" s="6"/>
      <c r="U113" s="6"/>
      <c r="V113" s="6"/>
      <c r="W113" s="6"/>
    </row>
    <row r="114" spans="2:23" ht="16.5">
      <c r="B114" s="6"/>
      <c r="C114" s="6"/>
      <c r="D114" s="6"/>
      <c r="E114" s="6"/>
      <c r="F114" s="6"/>
      <c r="G114" s="6"/>
      <c r="H114" s="6"/>
      <c r="I114" s="6"/>
      <c r="J114" s="6"/>
      <c r="K114" s="6"/>
      <c r="L114" s="6"/>
      <c r="M114" s="6"/>
      <c r="N114" s="6"/>
      <c r="O114" s="6"/>
      <c r="P114" s="6"/>
      <c r="Q114" s="6"/>
      <c r="R114" s="6"/>
      <c r="S114" s="6"/>
      <c r="T114" s="6"/>
      <c r="U114" s="6"/>
      <c r="V114" s="6"/>
      <c r="W114" s="6"/>
    </row>
    <row r="115" spans="2:23" ht="16.5">
      <c r="B115" s="6"/>
      <c r="C115" s="6"/>
      <c r="D115" s="6"/>
      <c r="E115" s="6"/>
      <c r="F115" s="6"/>
      <c r="G115" s="6"/>
      <c r="H115" s="6"/>
      <c r="I115" s="6"/>
      <c r="J115" s="6"/>
      <c r="K115" s="6"/>
      <c r="L115" s="6"/>
      <c r="M115" s="6"/>
      <c r="N115" s="6"/>
      <c r="O115" s="6"/>
      <c r="P115" s="6"/>
      <c r="Q115" s="6"/>
      <c r="R115" s="6"/>
      <c r="S115" s="6"/>
      <c r="T115" s="6"/>
      <c r="U115" s="6"/>
      <c r="V115" s="6"/>
      <c r="W115" s="6"/>
    </row>
    <row r="116" spans="2:23" ht="16.5">
      <c r="B116" s="6"/>
      <c r="C116" s="6"/>
      <c r="D116" s="6"/>
      <c r="E116" s="6"/>
      <c r="F116" s="6"/>
      <c r="G116" s="6"/>
      <c r="H116" s="6"/>
      <c r="I116" s="6"/>
      <c r="J116" s="6"/>
      <c r="K116" s="6"/>
      <c r="L116" s="6"/>
      <c r="M116" s="6"/>
      <c r="N116" s="6"/>
      <c r="O116" s="6"/>
      <c r="P116" s="6"/>
      <c r="Q116" s="6"/>
      <c r="R116" s="6"/>
      <c r="S116" s="6"/>
      <c r="T116" s="6"/>
      <c r="U116" s="6"/>
      <c r="V116" s="6"/>
      <c r="W116" s="6"/>
    </row>
    <row r="117" spans="2:23" ht="16.5">
      <c r="B117" s="6"/>
      <c r="C117" s="6"/>
      <c r="D117" s="6"/>
      <c r="E117" s="6"/>
      <c r="F117" s="6"/>
      <c r="G117" s="6"/>
      <c r="H117" s="6"/>
      <c r="I117" s="6"/>
      <c r="J117" s="6"/>
      <c r="K117" s="6"/>
      <c r="L117" s="6"/>
      <c r="M117" s="6"/>
      <c r="N117" s="6"/>
      <c r="O117" s="6"/>
      <c r="P117" s="6"/>
      <c r="Q117" s="6"/>
      <c r="R117" s="6"/>
      <c r="S117" s="6"/>
      <c r="T117" s="6"/>
      <c r="U117" s="6"/>
      <c r="V117" s="6"/>
      <c r="W117" s="6"/>
    </row>
    <row r="118" spans="2:23" ht="16.5">
      <c r="B118" s="6"/>
      <c r="C118" s="6"/>
      <c r="D118" s="6"/>
      <c r="E118" s="6"/>
      <c r="F118" s="6"/>
      <c r="G118" s="6"/>
      <c r="H118" s="6"/>
      <c r="I118" s="6"/>
      <c r="J118" s="6"/>
      <c r="K118" s="6"/>
      <c r="L118" s="6"/>
      <c r="M118" s="6"/>
      <c r="N118" s="6"/>
      <c r="O118" s="6"/>
      <c r="P118" s="6"/>
      <c r="Q118" s="6"/>
      <c r="R118" s="6"/>
      <c r="S118" s="6"/>
      <c r="T118" s="6"/>
      <c r="U118" s="6"/>
      <c r="V118" s="6"/>
      <c r="W118" s="6"/>
    </row>
    <row r="119" spans="2:23" ht="16.5">
      <c r="B119" s="6"/>
      <c r="C119" s="6"/>
      <c r="D119" s="6"/>
      <c r="E119" s="6"/>
      <c r="F119" s="6"/>
      <c r="G119" s="6"/>
      <c r="H119" s="6"/>
      <c r="I119" s="6"/>
      <c r="J119" s="6"/>
      <c r="K119" s="6"/>
      <c r="L119" s="6"/>
      <c r="M119" s="6"/>
      <c r="N119" s="6"/>
      <c r="O119" s="6"/>
      <c r="P119" s="6"/>
      <c r="Q119" s="6"/>
      <c r="R119" s="6"/>
      <c r="S119" s="6"/>
      <c r="T119" s="6"/>
      <c r="U119" s="6"/>
      <c r="V119" s="6"/>
      <c r="W119" s="6"/>
    </row>
    <row r="120" spans="2:23" ht="16.5">
      <c r="B120" s="6"/>
      <c r="C120" s="6"/>
      <c r="D120" s="6"/>
      <c r="E120" s="6"/>
      <c r="F120" s="6"/>
      <c r="G120" s="6"/>
      <c r="H120" s="6"/>
      <c r="I120" s="6"/>
      <c r="J120" s="6"/>
      <c r="K120" s="6"/>
      <c r="L120" s="6"/>
      <c r="M120" s="6"/>
      <c r="N120" s="6"/>
      <c r="O120" s="6"/>
      <c r="P120" s="6"/>
      <c r="Q120" s="6"/>
      <c r="R120" s="6"/>
      <c r="S120" s="6"/>
      <c r="T120" s="6"/>
      <c r="U120" s="6"/>
      <c r="V120" s="6"/>
      <c r="W120" s="6"/>
    </row>
    <row r="121" spans="2:23" ht="16.5">
      <c r="B121" s="6"/>
      <c r="C121" s="6"/>
      <c r="D121" s="6"/>
      <c r="E121" s="6"/>
      <c r="F121" s="6"/>
      <c r="G121" s="6"/>
      <c r="H121" s="6"/>
      <c r="I121" s="6"/>
      <c r="J121" s="6"/>
      <c r="K121" s="6"/>
      <c r="L121" s="6"/>
      <c r="M121" s="6"/>
      <c r="N121" s="6"/>
      <c r="O121" s="6"/>
      <c r="P121" s="6"/>
      <c r="Q121" s="6"/>
      <c r="R121" s="6"/>
      <c r="S121" s="6"/>
      <c r="T121" s="6"/>
      <c r="U121" s="6"/>
      <c r="V121" s="6"/>
      <c r="W121" s="6"/>
    </row>
    <row r="122" spans="2:23" ht="16.5">
      <c r="B122" s="6"/>
      <c r="C122" s="6"/>
      <c r="D122" s="6"/>
      <c r="E122" s="6"/>
      <c r="F122" s="6"/>
      <c r="G122" s="6"/>
      <c r="H122" s="6"/>
      <c r="I122" s="6"/>
      <c r="J122" s="6"/>
      <c r="K122" s="6"/>
      <c r="L122" s="6"/>
      <c r="M122" s="6"/>
      <c r="N122" s="6"/>
      <c r="O122" s="6"/>
      <c r="P122" s="6"/>
      <c r="Q122" s="6"/>
      <c r="R122" s="6"/>
      <c r="S122" s="6"/>
      <c r="T122" s="6"/>
      <c r="U122" s="6"/>
      <c r="V122" s="6"/>
      <c r="W122" s="6"/>
    </row>
    <row r="123" spans="2:23" ht="16.5">
      <c r="B123" s="6"/>
      <c r="C123" s="6"/>
      <c r="D123" s="6"/>
      <c r="E123" s="6"/>
      <c r="F123" s="6"/>
      <c r="G123" s="6"/>
      <c r="H123" s="6"/>
      <c r="I123" s="6"/>
      <c r="J123" s="6"/>
      <c r="K123" s="6"/>
      <c r="L123" s="6"/>
      <c r="M123" s="6"/>
      <c r="N123" s="6"/>
      <c r="O123" s="6"/>
      <c r="P123" s="6"/>
      <c r="Q123" s="6"/>
      <c r="R123" s="6"/>
      <c r="S123" s="6"/>
      <c r="T123" s="6"/>
      <c r="U123" s="6"/>
      <c r="V123" s="6"/>
      <c r="W123" s="6"/>
    </row>
    <row r="124" spans="2:23" ht="16.5">
      <c r="B124" s="6"/>
      <c r="C124" s="6"/>
      <c r="D124" s="6"/>
      <c r="E124" s="6"/>
      <c r="F124" s="6"/>
      <c r="G124" s="6"/>
      <c r="H124" s="6"/>
      <c r="I124" s="6"/>
      <c r="J124" s="6"/>
      <c r="K124" s="6"/>
      <c r="L124" s="6"/>
      <c r="M124" s="6"/>
      <c r="N124" s="6"/>
      <c r="O124" s="6"/>
      <c r="P124" s="6"/>
      <c r="Q124" s="6"/>
      <c r="R124" s="6"/>
      <c r="S124" s="6"/>
      <c r="T124" s="6"/>
      <c r="U124" s="6"/>
      <c r="V124" s="6"/>
      <c r="W124" s="6"/>
    </row>
    <row r="125" spans="2:23" ht="16.5">
      <c r="B125" s="6"/>
      <c r="C125" s="6"/>
      <c r="D125" s="6"/>
      <c r="E125" s="6"/>
      <c r="F125" s="6"/>
      <c r="G125" s="6"/>
      <c r="H125" s="6"/>
      <c r="I125" s="6"/>
      <c r="J125" s="6"/>
      <c r="K125" s="6"/>
      <c r="L125" s="6"/>
      <c r="M125" s="6"/>
      <c r="N125" s="6"/>
      <c r="O125" s="6"/>
      <c r="P125" s="6"/>
      <c r="Q125" s="6"/>
      <c r="R125" s="6"/>
      <c r="S125" s="6"/>
      <c r="T125" s="6"/>
      <c r="U125" s="6"/>
      <c r="V125" s="6"/>
      <c r="W125" s="6"/>
    </row>
    <row r="126" spans="2:23" ht="16.5">
      <c r="B126" s="6"/>
      <c r="C126" s="6"/>
      <c r="D126" s="6"/>
      <c r="E126" s="6"/>
      <c r="F126" s="6"/>
      <c r="G126" s="6"/>
      <c r="H126" s="6"/>
      <c r="I126" s="6"/>
      <c r="J126" s="6"/>
      <c r="K126" s="6"/>
      <c r="L126" s="6"/>
      <c r="M126" s="6"/>
      <c r="N126" s="6"/>
      <c r="O126" s="6"/>
      <c r="P126" s="6"/>
      <c r="Q126" s="6"/>
      <c r="R126" s="6"/>
      <c r="S126" s="6"/>
      <c r="T126" s="6"/>
      <c r="U126" s="6"/>
      <c r="V126" s="6"/>
      <c r="W126" s="6"/>
    </row>
    <row r="127" spans="2:23" ht="16.5">
      <c r="B127" s="6"/>
      <c r="C127" s="6"/>
      <c r="D127" s="6"/>
      <c r="E127" s="6"/>
      <c r="F127" s="6"/>
      <c r="G127" s="6"/>
      <c r="H127" s="6"/>
      <c r="I127" s="6"/>
      <c r="J127" s="6"/>
      <c r="K127" s="6"/>
      <c r="L127" s="6"/>
      <c r="M127" s="6"/>
      <c r="N127" s="6"/>
      <c r="O127" s="6"/>
      <c r="P127" s="6"/>
      <c r="Q127" s="6"/>
      <c r="R127" s="6"/>
      <c r="S127" s="6"/>
      <c r="T127" s="6"/>
      <c r="U127" s="6"/>
      <c r="V127" s="6"/>
      <c r="W127" s="6"/>
    </row>
    <row r="128" spans="2:23" ht="16.5">
      <c r="B128" s="6"/>
      <c r="C128" s="6"/>
      <c r="D128" s="6"/>
      <c r="E128" s="6"/>
      <c r="F128" s="6"/>
      <c r="G128" s="6"/>
      <c r="H128" s="6"/>
      <c r="I128" s="6"/>
      <c r="J128" s="6"/>
      <c r="K128" s="6"/>
      <c r="L128" s="6"/>
      <c r="M128" s="6"/>
      <c r="N128" s="6"/>
      <c r="O128" s="6"/>
      <c r="P128" s="6"/>
      <c r="Q128" s="6"/>
      <c r="R128" s="6"/>
      <c r="S128" s="6"/>
      <c r="T128" s="6"/>
      <c r="U128" s="6"/>
      <c r="V128" s="6"/>
      <c r="W128" s="6"/>
    </row>
    <row r="129" spans="2:23" ht="16.5">
      <c r="B129" s="6"/>
      <c r="C129" s="6"/>
      <c r="D129" s="6"/>
      <c r="E129" s="6"/>
      <c r="F129" s="6"/>
      <c r="G129" s="6"/>
      <c r="H129" s="6"/>
      <c r="I129" s="6"/>
      <c r="J129" s="6"/>
      <c r="K129" s="6"/>
      <c r="L129" s="6"/>
      <c r="M129" s="6"/>
      <c r="N129" s="6"/>
      <c r="O129" s="6"/>
      <c r="P129" s="6"/>
      <c r="Q129" s="6"/>
      <c r="R129" s="6"/>
      <c r="S129" s="6"/>
      <c r="T129" s="6"/>
      <c r="U129" s="6"/>
      <c r="V129" s="6"/>
      <c r="W129" s="6"/>
    </row>
    <row r="130" spans="2:23" ht="16.5">
      <c r="B130" s="6"/>
      <c r="C130" s="6"/>
      <c r="D130" s="6"/>
      <c r="E130" s="6"/>
      <c r="F130" s="6"/>
      <c r="G130" s="6"/>
      <c r="H130" s="6"/>
      <c r="I130" s="6"/>
      <c r="J130" s="6"/>
      <c r="K130" s="6"/>
      <c r="L130" s="6"/>
      <c r="M130" s="6"/>
      <c r="N130" s="6"/>
      <c r="O130" s="6"/>
      <c r="P130" s="6"/>
      <c r="Q130" s="6"/>
      <c r="R130" s="6"/>
      <c r="S130" s="6"/>
      <c r="T130" s="6"/>
      <c r="U130" s="6"/>
      <c r="V130" s="6"/>
      <c r="W130" s="6"/>
    </row>
    <row r="131" spans="2:23" ht="16.5">
      <c r="B131" s="6"/>
      <c r="C131" s="6"/>
      <c r="D131" s="6"/>
      <c r="E131" s="6"/>
      <c r="F131" s="6"/>
      <c r="G131" s="6"/>
      <c r="H131" s="6"/>
      <c r="I131" s="6"/>
      <c r="J131" s="6"/>
      <c r="K131" s="6"/>
      <c r="L131" s="6"/>
      <c r="M131" s="6"/>
      <c r="N131" s="6"/>
      <c r="O131" s="6"/>
      <c r="P131" s="6"/>
      <c r="Q131" s="6"/>
      <c r="R131" s="6"/>
      <c r="S131" s="6"/>
      <c r="T131" s="6"/>
      <c r="U131" s="6"/>
      <c r="V131" s="6"/>
      <c r="W131" s="6"/>
    </row>
    <row r="132" spans="2:23" ht="16.5">
      <c r="B132" s="6"/>
      <c r="C132" s="6"/>
      <c r="D132" s="6"/>
      <c r="E132" s="6"/>
      <c r="F132" s="6"/>
      <c r="G132" s="6"/>
      <c r="H132" s="6"/>
      <c r="I132" s="6"/>
      <c r="J132" s="6"/>
      <c r="K132" s="6"/>
      <c r="L132" s="6"/>
      <c r="M132" s="6"/>
      <c r="N132" s="6"/>
      <c r="O132" s="6"/>
      <c r="P132" s="6"/>
      <c r="Q132" s="6"/>
      <c r="R132" s="6"/>
      <c r="S132" s="6"/>
      <c r="T132" s="6"/>
      <c r="U132" s="6"/>
      <c r="V132" s="6"/>
      <c r="W132" s="6"/>
    </row>
    <row r="133" spans="2:23" ht="16.5">
      <c r="B133" s="6"/>
      <c r="C133" s="6"/>
      <c r="D133" s="6"/>
      <c r="E133" s="6"/>
      <c r="F133" s="6"/>
      <c r="G133" s="6"/>
      <c r="H133" s="6"/>
      <c r="I133" s="6"/>
      <c r="J133" s="6"/>
      <c r="K133" s="6"/>
      <c r="L133" s="6"/>
      <c r="M133" s="6"/>
      <c r="N133" s="6"/>
      <c r="O133" s="6"/>
      <c r="P133" s="6"/>
      <c r="Q133" s="6"/>
      <c r="R133" s="6"/>
      <c r="S133" s="6"/>
      <c r="T133" s="6"/>
      <c r="U133" s="6"/>
      <c r="V133" s="6"/>
      <c r="W133" s="6"/>
    </row>
    <row r="134" spans="2:23" ht="16.5">
      <c r="B134" s="6"/>
      <c r="C134" s="6"/>
      <c r="D134" s="6"/>
      <c r="E134" s="6"/>
      <c r="F134" s="6"/>
      <c r="G134" s="6"/>
      <c r="H134" s="6"/>
      <c r="I134" s="6"/>
      <c r="J134" s="6"/>
      <c r="K134" s="6"/>
      <c r="L134" s="6"/>
      <c r="M134" s="6"/>
      <c r="N134" s="6"/>
      <c r="O134" s="6"/>
      <c r="P134" s="6"/>
      <c r="Q134" s="6"/>
      <c r="R134" s="6"/>
      <c r="S134" s="6"/>
      <c r="T134" s="6"/>
      <c r="U134" s="6"/>
      <c r="V134" s="6"/>
      <c r="W134" s="6"/>
    </row>
    <row r="135" spans="2:23" ht="16.5">
      <c r="B135" s="6"/>
      <c r="C135" s="6"/>
      <c r="D135" s="6"/>
      <c r="E135" s="6"/>
      <c r="F135" s="6"/>
      <c r="G135" s="6"/>
      <c r="H135" s="6"/>
      <c r="I135" s="6"/>
      <c r="J135" s="6"/>
      <c r="K135" s="6"/>
      <c r="L135" s="6"/>
      <c r="M135" s="6"/>
      <c r="N135" s="6"/>
      <c r="O135" s="6"/>
      <c r="P135" s="6"/>
      <c r="Q135" s="6"/>
      <c r="R135" s="6"/>
      <c r="S135" s="6"/>
      <c r="T135" s="6"/>
      <c r="U135" s="6"/>
      <c r="V135" s="6"/>
      <c r="W135" s="6"/>
    </row>
    <row r="136" spans="2:23" ht="16.5">
      <c r="B136" s="6"/>
      <c r="C136" s="6"/>
      <c r="D136" s="6"/>
      <c r="E136" s="6"/>
      <c r="F136" s="6"/>
      <c r="G136" s="6"/>
      <c r="H136" s="6"/>
      <c r="I136" s="6"/>
      <c r="J136" s="6"/>
      <c r="K136" s="6"/>
      <c r="L136" s="6"/>
      <c r="M136" s="6"/>
      <c r="N136" s="6"/>
      <c r="O136" s="6"/>
      <c r="P136" s="6"/>
      <c r="Q136" s="6"/>
      <c r="R136" s="6"/>
      <c r="S136" s="6"/>
      <c r="T136" s="6"/>
      <c r="U136" s="6"/>
      <c r="V136" s="6"/>
      <c r="W136" s="6"/>
    </row>
    <row r="137" spans="2:23" ht="16.5">
      <c r="B137" s="6"/>
      <c r="C137" s="6"/>
      <c r="D137" s="6"/>
      <c r="E137" s="6"/>
      <c r="F137" s="6"/>
      <c r="G137" s="6"/>
      <c r="H137" s="6"/>
      <c r="I137" s="6"/>
      <c r="J137" s="6"/>
      <c r="K137" s="6"/>
      <c r="L137" s="6"/>
      <c r="M137" s="6"/>
      <c r="N137" s="6"/>
      <c r="O137" s="6"/>
      <c r="P137" s="6"/>
      <c r="Q137" s="6"/>
      <c r="R137" s="6"/>
      <c r="S137" s="6"/>
      <c r="T137" s="6"/>
      <c r="U137" s="6"/>
      <c r="V137" s="6"/>
      <c r="W137" s="6"/>
    </row>
    <row r="138" spans="2:23" ht="16.5">
      <c r="B138" s="6"/>
      <c r="C138" s="6"/>
      <c r="D138" s="6"/>
      <c r="E138" s="6"/>
      <c r="F138" s="6"/>
      <c r="G138" s="6"/>
      <c r="H138" s="6"/>
      <c r="I138" s="6"/>
      <c r="J138" s="6"/>
      <c r="K138" s="6"/>
      <c r="L138" s="6"/>
      <c r="M138" s="6"/>
      <c r="N138" s="6"/>
      <c r="O138" s="6"/>
      <c r="P138" s="6"/>
      <c r="Q138" s="6"/>
      <c r="R138" s="6"/>
      <c r="S138" s="6"/>
      <c r="T138" s="6"/>
      <c r="U138" s="6"/>
      <c r="V138" s="6"/>
      <c r="W138" s="6"/>
    </row>
    <row r="139" spans="2:23" ht="16.5">
      <c r="B139" s="6"/>
      <c r="C139" s="6"/>
      <c r="D139" s="6"/>
      <c r="E139" s="6"/>
      <c r="F139" s="6"/>
      <c r="G139" s="6"/>
      <c r="H139" s="6"/>
      <c r="I139" s="6"/>
      <c r="J139" s="6"/>
      <c r="K139" s="6"/>
      <c r="L139" s="6"/>
      <c r="M139" s="6"/>
      <c r="N139" s="6"/>
      <c r="O139" s="6"/>
      <c r="P139" s="6"/>
      <c r="Q139" s="6"/>
      <c r="R139" s="6"/>
      <c r="S139" s="6"/>
      <c r="T139" s="6"/>
      <c r="U139" s="6"/>
      <c r="V139" s="6"/>
      <c r="W139" s="6"/>
    </row>
    <row r="140" spans="2:23" ht="16.5">
      <c r="B140" s="6"/>
      <c r="C140" s="6"/>
      <c r="D140" s="6"/>
      <c r="E140" s="6"/>
      <c r="F140" s="6"/>
      <c r="G140" s="6"/>
      <c r="H140" s="6"/>
      <c r="I140" s="6"/>
      <c r="J140" s="6"/>
      <c r="K140" s="6"/>
      <c r="L140" s="6"/>
      <c r="M140" s="6"/>
      <c r="N140" s="6"/>
      <c r="O140" s="6"/>
      <c r="P140" s="6"/>
      <c r="Q140" s="6"/>
      <c r="R140" s="6"/>
      <c r="S140" s="6"/>
      <c r="T140" s="6"/>
      <c r="U140" s="6"/>
      <c r="V140" s="6"/>
      <c r="W140" s="6"/>
    </row>
    <row r="141" spans="2:23" ht="16.5">
      <c r="B141" s="6"/>
      <c r="C141" s="6"/>
      <c r="D141" s="6"/>
      <c r="E141" s="6"/>
      <c r="F141" s="6"/>
      <c r="G141" s="6"/>
      <c r="H141" s="6"/>
      <c r="I141" s="6"/>
      <c r="J141" s="6"/>
      <c r="K141" s="6"/>
      <c r="L141" s="6"/>
      <c r="M141" s="6"/>
      <c r="N141" s="6"/>
      <c r="O141" s="6"/>
      <c r="P141" s="6"/>
      <c r="Q141" s="6"/>
      <c r="R141" s="6"/>
      <c r="S141" s="6"/>
      <c r="T141" s="6"/>
      <c r="U141" s="6"/>
      <c r="V141" s="6"/>
      <c r="W141" s="6"/>
    </row>
    <row r="142" spans="2:23" ht="16.5">
      <c r="B142" s="6"/>
      <c r="C142" s="6"/>
      <c r="D142" s="6"/>
      <c r="E142" s="6"/>
      <c r="F142" s="6"/>
      <c r="G142" s="6"/>
      <c r="H142" s="6"/>
      <c r="I142" s="6"/>
      <c r="J142" s="6"/>
      <c r="K142" s="6"/>
      <c r="L142" s="6"/>
      <c r="M142" s="6"/>
      <c r="N142" s="6"/>
      <c r="O142" s="6"/>
      <c r="P142" s="6"/>
      <c r="Q142" s="6"/>
      <c r="R142" s="6"/>
      <c r="S142" s="6"/>
      <c r="T142" s="6"/>
      <c r="U142" s="6"/>
      <c r="V142" s="6"/>
      <c r="W142" s="6"/>
    </row>
    <row r="143" spans="2:23" ht="16.5">
      <c r="B143" s="6"/>
      <c r="C143" s="6"/>
      <c r="D143" s="6"/>
      <c r="E143" s="6"/>
      <c r="F143" s="6"/>
      <c r="G143" s="6"/>
      <c r="H143" s="6"/>
      <c r="I143" s="6"/>
      <c r="J143" s="6"/>
      <c r="K143" s="6"/>
      <c r="L143" s="6"/>
      <c r="M143" s="6"/>
      <c r="N143" s="6"/>
      <c r="O143" s="6"/>
      <c r="P143" s="6"/>
      <c r="Q143" s="6"/>
      <c r="R143" s="6"/>
      <c r="S143" s="6"/>
      <c r="T143" s="6"/>
      <c r="U143" s="6"/>
      <c r="V143" s="6"/>
      <c r="W143" s="6"/>
    </row>
    <row r="144" spans="2:23" ht="16.5">
      <c r="B144" s="6"/>
      <c r="C144" s="6"/>
      <c r="D144" s="6"/>
      <c r="E144" s="6"/>
      <c r="F144" s="6"/>
      <c r="G144" s="6"/>
      <c r="H144" s="6"/>
      <c r="I144" s="6"/>
      <c r="J144" s="6"/>
      <c r="K144" s="6"/>
      <c r="L144" s="6"/>
      <c r="M144" s="6"/>
      <c r="N144" s="6"/>
      <c r="O144" s="6"/>
      <c r="P144" s="6"/>
      <c r="Q144" s="6"/>
      <c r="R144" s="6"/>
      <c r="S144" s="6"/>
      <c r="T144" s="6"/>
      <c r="U144" s="6"/>
      <c r="V144" s="6"/>
      <c r="W144" s="6"/>
    </row>
    <row r="145" spans="2:23" ht="16.5">
      <c r="B145" s="6"/>
      <c r="C145" s="6"/>
      <c r="D145" s="6"/>
      <c r="E145" s="6"/>
      <c r="F145" s="6"/>
      <c r="G145" s="6"/>
      <c r="H145" s="6"/>
      <c r="I145" s="6"/>
      <c r="J145" s="6"/>
      <c r="K145" s="6"/>
      <c r="L145" s="6"/>
      <c r="M145" s="6"/>
      <c r="N145" s="6"/>
      <c r="O145" s="6"/>
      <c r="P145" s="6"/>
      <c r="Q145" s="6"/>
      <c r="R145" s="6"/>
      <c r="S145" s="6"/>
      <c r="T145" s="6"/>
      <c r="U145" s="6"/>
      <c r="V145" s="6"/>
      <c r="W145" s="6"/>
    </row>
    <row r="146" spans="2:23" ht="16.5">
      <c r="B146" s="6"/>
      <c r="C146" s="6"/>
      <c r="D146" s="6"/>
      <c r="E146" s="6"/>
      <c r="F146" s="6"/>
      <c r="G146" s="6"/>
      <c r="H146" s="6"/>
      <c r="I146" s="6"/>
      <c r="J146" s="6"/>
      <c r="K146" s="6"/>
      <c r="L146" s="6"/>
      <c r="M146" s="6"/>
      <c r="N146" s="6"/>
      <c r="O146" s="6"/>
      <c r="P146" s="6"/>
      <c r="Q146" s="6"/>
      <c r="R146" s="6"/>
      <c r="S146" s="6"/>
      <c r="T146" s="6"/>
      <c r="U146" s="6"/>
      <c r="V146" s="6"/>
      <c r="W146" s="6"/>
    </row>
    <row r="147" spans="2:23" ht="16.5">
      <c r="B147" s="6"/>
      <c r="C147" s="6"/>
      <c r="D147" s="6"/>
      <c r="E147" s="6"/>
      <c r="F147" s="6"/>
      <c r="G147" s="6"/>
      <c r="H147" s="6"/>
      <c r="I147" s="6"/>
      <c r="J147" s="6"/>
      <c r="K147" s="6"/>
      <c r="L147" s="6"/>
      <c r="M147" s="6"/>
      <c r="N147" s="6"/>
      <c r="O147" s="6"/>
      <c r="P147" s="6"/>
      <c r="Q147" s="6"/>
      <c r="R147" s="6"/>
      <c r="S147" s="6"/>
      <c r="T147" s="6"/>
      <c r="U147" s="6"/>
      <c r="V147" s="6"/>
      <c r="W147" s="6"/>
    </row>
    <row r="148" spans="2:23" ht="16.5">
      <c r="B148" s="6"/>
      <c r="C148" s="6"/>
      <c r="D148" s="6"/>
      <c r="E148" s="6"/>
      <c r="F148" s="6"/>
      <c r="G148" s="6"/>
      <c r="H148" s="6"/>
      <c r="I148" s="6"/>
      <c r="J148" s="6"/>
      <c r="K148" s="6"/>
      <c r="L148" s="6"/>
      <c r="M148" s="6"/>
      <c r="N148" s="6"/>
      <c r="O148" s="6"/>
      <c r="P148" s="6"/>
      <c r="Q148" s="6"/>
      <c r="R148" s="6"/>
      <c r="S148" s="6"/>
      <c r="T148" s="6"/>
      <c r="U148" s="6"/>
      <c r="V148" s="6"/>
      <c r="W148" s="6"/>
    </row>
    <row r="149" spans="2:23" ht="16.5">
      <c r="B149" s="6"/>
      <c r="C149" s="6"/>
      <c r="D149" s="6"/>
      <c r="E149" s="6"/>
      <c r="F149" s="6"/>
      <c r="G149" s="6"/>
      <c r="H149" s="6"/>
      <c r="I149" s="6"/>
      <c r="J149" s="6"/>
      <c r="K149" s="6"/>
      <c r="L149" s="6"/>
      <c r="M149" s="6"/>
      <c r="N149" s="6"/>
      <c r="O149" s="6"/>
      <c r="P149" s="6"/>
      <c r="Q149" s="6"/>
      <c r="R149" s="6"/>
      <c r="S149" s="6"/>
      <c r="T149" s="6"/>
      <c r="U149" s="6"/>
      <c r="V149" s="6"/>
      <c r="W149" s="6"/>
    </row>
    <row r="150" spans="2:23" ht="16.5">
      <c r="B150" s="6"/>
      <c r="C150" s="6"/>
      <c r="D150" s="6"/>
      <c r="E150" s="6"/>
      <c r="F150" s="6"/>
      <c r="G150" s="6"/>
      <c r="H150" s="6"/>
      <c r="I150" s="6"/>
      <c r="J150" s="6"/>
      <c r="K150" s="6"/>
      <c r="L150" s="6"/>
      <c r="M150" s="6"/>
      <c r="N150" s="6"/>
      <c r="O150" s="6"/>
      <c r="P150" s="6"/>
      <c r="Q150" s="6"/>
      <c r="R150" s="6"/>
      <c r="S150" s="6"/>
      <c r="T150" s="6"/>
      <c r="U150" s="6"/>
      <c r="V150" s="6"/>
      <c r="W150" s="6"/>
    </row>
    <row r="151" spans="2:23" ht="16.5">
      <c r="B151" s="6"/>
      <c r="C151" s="6"/>
      <c r="D151" s="6"/>
      <c r="E151" s="6"/>
      <c r="F151" s="6"/>
      <c r="G151" s="6"/>
      <c r="H151" s="6"/>
      <c r="I151" s="6"/>
      <c r="J151" s="6"/>
      <c r="K151" s="6"/>
      <c r="L151" s="6"/>
      <c r="M151" s="6"/>
      <c r="N151" s="6"/>
      <c r="O151" s="6"/>
      <c r="P151" s="6"/>
      <c r="Q151" s="6"/>
      <c r="R151" s="6"/>
      <c r="S151" s="6"/>
      <c r="T151" s="6"/>
      <c r="U151" s="6"/>
      <c r="V151" s="6"/>
      <c r="W151" s="6"/>
    </row>
    <row r="152" spans="2:23" ht="16.5">
      <c r="B152" s="6"/>
      <c r="C152" s="6"/>
      <c r="D152" s="6"/>
      <c r="E152" s="6"/>
      <c r="F152" s="6"/>
      <c r="G152" s="6"/>
      <c r="H152" s="6"/>
      <c r="I152" s="6"/>
      <c r="J152" s="6"/>
      <c r="K152" s="6"/>
      <c r="L152" s="6"/>
      <c r="M152" s="6"/>
      <c r="N152" s="6"/>
      <c r="O152" s="6"/>
      <c r="P152" s="6"/>
      <c r="Q152" s="6"/>
      <c r="R152" s="6"/>
      <c r="S152" s="6"/>
      <c r="T152" s="6"/>
      <c r="U152" s="6"/>
      <c r="V152" s="6"/>
      <c r="W152" s="6"/>
    </row>
    <row r="153" spans="2:23" ht="16.5">
      <c r="B153" s="6"/>
      <c r="C153" s="6"/>
      <c r="D153" s="6"/>
      <c r="E153" s="6"/>
      <c r="F153" s="6"/>
      <c r="G153" s="6"/>
      <c r="H153" s="6"/>
      <c r="I153" s="6"/>
      <c r="J153" s="6"/>
      <c r="K153" s="6"/>
      <c r="L153" s="6"/>
      <c r="M153" s="6"/>
      <c r="N153" s="6"/>
      <c r="O153" s="6"/>
      <c r="P153" s="6"/>
      <c r="Q153" s="6"/>
      <c r="R153" s="6"/>
      <c r="S153" s="6"/>
      <c r="T153" s="6"/>
      <c r="U153" s="6"/>
      <c r="V153" s="6"/>
      <c r="W153" s="6"/>
    </row>
    <row r="154" spans="2:23" ht="16.5">
      <c r="B154" s="6"/>
      <c r="C154" s="6"/>
      <c r="D154" s="6"/>
      <c r="E154" s="6"/>
      <c r="F154" s="6"/>
      <c r="G154" s="6"/>
      <c r="H154" s="6"/>
      <c r="I154" s="6"/>
      <c r="J154" s="6"/>
      <c r="K154" s="6"/>
      <c r="L154" s="6"/>
      <c r="M154" s="6"/>
      <c r="N154" s="6"/>
      <c r="O154" s="6"/>
      <c r="P154" s="6"/>
      <c r="Q154" s="6"/>
      <c r="R154" s="6"/>
      <c r="S154" s="6"/>
      <c r="T154" s="6"/>
      <c r="U154" s="6"/>
      <c r="V154" s="6"/>
      <c r="W154" s="6"/>
    </row>
    <row r="155" spans="2:23" ht="16.5">
      <c r="B155" s="6"/>
      <c r="C155" s="6"/>
      <c r="D155" s="6"/>
      <c r="E155" s="6"/>
      <c r="F155" s="6"/>
      <c r="G155" s="6"/>
      <c r="H155" s="6"/>
      <c r="I155" s="6"/>
      <c r="J155" s="6"/>
      <c r="K155" s="6"/>
      <c r="L155" s="6"/>
      <c r="M155" s="6"/>
      <c r="N155" s="6"/>
      <c r="O155" s="6"/>
      <c r="P155" s="6"/>
      <c r="Q155" s="6"/>
      <c r="R155" s="6"/>
      <c r="S155" s="6"/>
      <c r="T155" s="6"/>
      <c r="U155" s="6"/>
      <c r="V155" s="6"/>
      <c r="W155" s="6"/>
    </row>
    <row r="156" spans="2:23" ht="16.5">
      <c r="B156" s="6"/>
      <c r="C156" s="6"/>
      <c r="D156" s="6"/>
      <c r="E156" s="6"/>
      <c r="F156" s="6"/>
      <c r="G156" s="6"/>
      <c r="H156" s="6"/>
      <c r="I156" s="6"/>
      <c r="J156" s="6"/>
      <c r="K156" s="6"/>
      <c r="L156" s="6"/>
      <c r="M156" s="6"/>
      <c r="N156" s="6"/>
      <c r="O156" s="6"/>
      <c r="P156" s="6"/>
      <c r="Q156" s="6"/>
      <c r="R156" s="6"/>
      <c r="S156" s="6"/>
      <c r="T156" s="6"/>
      <c r="U156" s="6"/>
      <c r="V156" s="6"/>
      <c r="W156" s="6"/>
    </row>
    <row r="157" spans="2:23" ht="16.5">
      <c r="B157" s="6"/>
      <c r="C157" s="6"/>
      <c r="D157" s="6"/>
      <c r="E157" s="6"/>
      <c r="F157" s="6"/>
      <c r="G157" s="6"/>
      <c r="H157" s="6"/>
      <c r="I157" s="6"/>
      <c r="J157" s="6"/>
      <c r="K157" s="6"/>
      <c r="L157" s="6"/>
      <c r="M157" s="6"/>
      <c r="N157" s="6"/>
      <c r="O157" s="6"/>
      <c r="P157" s="6"/>
      <c r="Q157" s="6"/>
      <c r="R157" s="6"/>
      <c r="S157" s="6"/>
      <c r="T157" s="6"/>
      <c r="U157" s="6"/>
      <c r="V157" s="6"/>
      <c r="W157" s="6"/>
    </row>
    <row r="158" spans="2:23" ht="16.5">
      <c r="B158" s="6"/>
      <c r="C158" s="6"/>
      <c r="D158" s="6"/>
      <c r="E158" s="6"/>
      <c r="F158" s="6"/>
      <c r="G158" s="6"/>
      <c r="H158" s="6"/>
      <c r="I158" s="6"/>
      <c r="J158" s="6"/>
      <c r="K158" s="6"/>
      <c r="L158" s="6"/>
      <c r="M158" s="6"/>
      <c r="N158" s="6"/>
      <c r="O158" s="6"/>
      <c r="P158" s="6"/>
      <c r="Q158" s="6"/>
      <c r="R158" s="6"/>
      <c r="S158" s="6"/>
      <c r="T158" s="6"/>
      <c r="U158" s="6"/>
      <c r="V158" s="6"/>
      <c r="W158" s="6"/>
    </row>
    <row r="159" spans="2:23" ht="16.5">
      <c r="B159" s="6"/>
      <c r="C159" s="6"/>
      <c r="D159" s="6"/>
      <c r="E159" s="6"/>
      <c r="F159" s="6"/>
      <c r="G159" s="6"/>
      <c r="H159" s="6"/>
      <c r="I159" s="6"/>
      <c r="J159" s="6"/>
      <c r="K159" s="6"/>
      <c r="L159" s="6"/>
      <c r="M159" s="6"/>
      <c r="N159" s="6"/>
      <c r="O159" s="6"/>
      <c r="P159" s="6"/>
      <c r="Q159" s="6"/>
      <c r="R159" s="6"/>
      <c r="S159" s="6"/>
      <c r="T159" s="6"/>
      <c r="U159" s="6"/>
      <c r="V159" s="6"/>
      <c r="W159" s="6"/>
    </row>
    <row r="160" spans="2:23" ht="16.5">
      <c r="B160" s="6"/>
      <c r="C160" s="6"/>
      <c r="D160" s="6"/>
      <c r="E160" s="6"/>
      <c r="F160" s="6"/>
      <c r="G160" s="6"/>
      <c r="H160" s="6"/>
      <c r="I160" s="6"/>
      <c r="J160" s="6"/>
      <c r="K160" s="6"/>
      <c r="L160" s="6"/>
      <c r="M160" s="6"/>
      <c r="N160" s="6"/>
      <c r="O160" s="6"/>
      <c r="P160" s="6"/>
      <c r="Q160" s="6"/>
      <c r="R160" s="6"/>
      <c r="S160" s="6"/>
      <c r="T160" s="6"/>
      <c r="U160" s="6"/>
      <c r="V160" s="6"/>
      <c r="W160" s="6"/>
    </row>
    <row r="161" spans="2:23" ht="16.5">
      <c r="B161" s="6"/>
      <c r="C161" s="6"/>
      <c r="D161" s="6"/>
      <c r="E161" s="6"/>
      <c r="F161" s="6"/>
      <c r="G161" s="6"/>
      <c r="H161" s="6"/>
      <c r="I161" s="6"/>
      <c r="J161" s="6"/>
      <c r="K161" s="6"/>
      <c r="L161" s="6"/>
      <c r="M161" s="6"/>
      <c r="N161" s="6"/>
      <c r="O161" s="6"/>
      <c r="P161" s="6"/>
      <c r="Q161" s="6"/>
      <c r="R161" s="6"/>
      <c r="S161" s="6"/>
      <c r="T161" s="6"/>
      <c r="U161" s="6"/>
      <c r="V161" s="6"/>
      <c r="W161" s="6"/>
    </row>
    <row r="162" spans="2:23" ht="16.5">
      <c r="B162" s="6"/>
      <c r="C162" s="6"/>
      <c r="D162" s="6"/>
      <c r="E162" s="6"/>
      <c r="F162" s="6"/>
      <c r="G162" s="6"/>
      <c r="H162" s="6"/>
      <c r="I162" s="6"/>
      <c r="J162" s="6"/>
      <c r="K162" s="6"/>
      <c r="L162" s="6"/>
      <c r="M162" s="6"/>
      <c r="N162" s="6"/>
      <c r="O162" s="6"/>
      <c r="P162" s="6"/>
      <c r="Q162" s="6"/>
      <c r="R162" s="6"/>
      <c r="S162" s="6"/>
      <c r="T162" s="6"/>
      <c r="U162" s="6"/>
      <c r="V162" s="6"/>
      <c r="W162" s="6"/>
    </row>
    <row r="163" spans="2:23" ht="16.5">
      <c r="B163" s="6"/>
      <c r="C163" s="6"/>
      <c r="D163" s="6"/>
      <c r="E163" s="6"/>
      <c r="F163" s="6"/>
      <c r="G163" s="6"/>
      <c r="H163" s="6"/>
      <c r="I163" s="6"/>
      <c r="J163" s="6"/>
      <c r="K163" s="6"/>
      <c r="L163" s="6"/>
      <c r="M163" s="6"/>
      <c r="N163" s="6"/>
      <c r="O163" s="6"/>
      <c r="P163" s="6"/>
      <c r="Q163" s="6"/>
      <c r="R163" s="6"/>
      <c r="S163" s="6"/>
      <c r="T163" s="6"/>
      <c r="U163" s="6"/>
      <c r="V163" s="6"/>
      <c r="W163" s="6"/>
    </row>
    <row r="164" spans="2:23" ht="16.5">
      <c r="B164" s="6"/>
      <c r="C164" s="6"/>
      <c r="D164" s="6"/>
      <c r="E164" s="6"/>
      <c r="F164" s="6"/>
      <c r="G164" s="6"/>
      <c r="H164" s="6"/>
      <c r="I164" s="6"/>
      <c r="J164" s="6"/>
      <c r="K164" s="6"/>
      <c r="L164" s="6"/>
      <c r="M164" s="6"/>
      <c r="N164" s="6"/>
      <c r="O164" s="6"/>
      <c r="P164" s="6"/>
      <c r="Q164" s="6"/>
      <c r="R164" s="6"/>
      <c r="S164" s="6"/>
      <c r="T164" s="6"/>
      <c r="U164" s="6"/>
      <c r="V164" s="6"/>
      <c r="W164" s="6"/>
    </row>
    <row r="165" spans="2:23" ht="16.5">
      <c r="B165" s="6"/>
      <c r="C165" s="6"/>
      <c r="D165" s="6"/>
      <c r="E165" s="6"/>
      <c r="F165" s="6"/>
      <c r="G165" s="6"/>
      <c r="H165" s="6"/>
      <c r="I165" s="6"/>
      <c r="J165" s="6"/>
      <c r="K165" s="6"/>
      <c r="L165" s="6"/>
      <c r="M165" s="6"/>
      <c r="N165" s="6"/>
      <c r="O165" s="6"/>
      <c r="P165" s="6"/>
      <c r="Q165" s="6"/>
      <c r="R165" s="6"/>
      <c r="S165" s="6"/>
      <c r="T165" s="6"/>
      <c r="U165" s="6"/>
      <c r="V165" s="6"/>
      <c r="W165" s="6"/>
    </row>
    <row r="166" spans="2:23" ht="16.5">
      <c r="B166" s="6"/>
      <c r="C166" s="6"/>
      <c r="D166" s="6"/>
      <c r="E166" s="6"/>
      <c r="F166" s="6"/>
      <c r="G166" s="6"/>
      <c r="H166" s="6"/>
      <c r="I166" s="6"/>
      <c r="J166" s="6"/>
      <c r="K166" s="6"/>
      <c r="L166" s="6"/>
      <c r="M166" s="6"/>
      <c r="N166" s="6"/>
      <c r="O166" s="6"/>
      <c r="P166" s="6"/>
      <c r="Q166" s="6"/>
      <c r="R166" s="6"/>
      <c r="S166" s="6"/>
      <c r="T166" s="6"/>
      <c r="U166" s="6"/>
      <c r="V166" s="6"/>
      <c r="W166" s="6"/>
    </row>
    <row r="167" spans="2:23" ht="16.5">
      <c r="B167" s="6"/>
      <c r="C167" s="6"/>
      <c r="D167" s="6"/>
      <c r="E167" s="6"/>
      <c r="F167" s="6"/>
      <c r="G167" s="6"/>
      <c r="H167" s="6"/>
      <c r="I167" s="6"/>
      <c r="J167" s="6"/>
      <c r="K167" s="6"/>
      <c r="L167" s="6"/>
      <c r="M167" s="6"/>
      <c r="N167" s="6"/>
      <c r="O167" s="6"/>
      <c r="P167" s="6"/>
      <c r="Q167" s="6"/>
      <c r="R167" s="6"/>
      <c r="S167" s="6"/>
      <c r="T167" s="6"/>
      <c r="U167" s="6"/>
      <c r="V167" s="6"/>
      <c r="W167" s="6"/>
    </row>
    <row r="168" spans="2:23" ht="16.5">
      <c r="B168" s="6"/>
      <c r="C168" s="6"/>
      <c r="D168" s="6"/>
      <c r="E168" s="6"/>
      <c r="F168" s="6"/>
      <c r="G168" s="6"/>
      <c r="H168" s="6"/>
      <c r="I168" s="6"/>
      <c r="J168" s="6"/>
      <c r="K168" s="6"/>
      <c r="L168" s="6"/>
      <c r="M168" s="6"/>
      <c r="N168" s="6"/>
      <c r="O168" s="6"/>
      <c r="P168" s="6"/>
      <c r="Q168" s="6"/>
      <c r="R168" s="6"/>
      <c r="S168" s="6"/>
      <c r="T168" s="6"/>
      <c r="U168" s="6"/>
      <c r="V168" s="6"/>
      <c r="W168" s="6"/>
    </row>
    <row r="169" spans="2:23" ht="16.5">
      <c r="B169" s="6"/>
      <c r="C169" s="6"/>
      <c r="D169" s="6"/>
      <c r="E169" s="6"/>
      <c r="F169" s="6"/>
      <c r="G169" s="6"/>
      <c r="H169" s="6"/>
      <c r="I169" s="6"/>
      <c r="J169" s="6"/>
      <c r="K169" s="6"/>
      <c r="L169" s="6"/>
      <c r="M169" s="6"/>
      <c r="N169" s="6"/>
      <c r="O169" s="6"/>
      <c r="P169" s="6"/>
      <c r="Q169" s="6"/>
      <c r="R169" s="6"/>
      <c r="S169" s="6"/>
      <c r="T169" s="6"/>
      <c r="U169" s="6"/>
      <c r="V169" s="6"/>
      <c r="W169" s="6"/>
    </row>
    <row r="170" spans="2:23" ht="16.5">
      <c r="B170" s="6"/>
      <c r="C170" s="6"/>
      <c r="D170" s="6"/>
      <c r="E170" s="6"/>
      <c r="F170" s="6"/>
      <c r="G170" s="6"/>
      <c r="H170" s="6"/>
      <c r="I170" s="6"/>
      <c r="J170" s="6"/>
      <c r="K170" s="6"/>
      <c r="L170" s="6"/>
      <c r="M170" s="6"/>
      <c r="N170" s="6"/>
      <c r="O170" s="6"/>
      <c r="P170" s="6"/>
      <c r="Q170" s="6"/>
      <c r="R170" s="6"/>
      <c r="S170" s="6"/>
      <c r="T170" s="6"/>
      <c r="U170" s="6"/>
      <c r="V170" s="6"/>
      <c r="W170" s="6"/>
    </row>
    <row r="171" spans="2:23" ht="16.5">
      <c r="B171" s="6"/>
      <c r="C171" s="6"/>
      <c r="D171" s="6"/>
      <c r="E171" s="6"/>
      <c r="F171" s="6"/>
      <c r="G171" s="6"/>
      <c r="H171" s="6"/>
      <c r="I171" s="6"/>
      <c r="J171" s="6"/>
      <c r="K171" s="6"/>
      <c r="L171" s="6"/>
      <c r="M171" s="6"/>
      <c r="N171" s="6"/>
      <c r="O171" s="6"/>
      <c r="P171" s="6"/>
      <c r="Q171" s="6"/>
      <c r="R171" s="6"/>
      <c r="S171" s="6"/>
      <c r="T171" s="6"/>
      <c r="U171" s="6"/>
      <c r="V171" s="6"/>
      <c r="W171" s="6"/>
    </row>
    <row r="172" spans="2:23" ht="16.5">
      <c r="B172" s="6"/>
      <c r="C172" s="6"/>
      <c r="D172" s="6"/>
      <c r="E172" s="6"/>
      <c r="F172" s="6"/>
      <c r="G172" s="6"/>
      <c r="H172" s="6"/>
      <c r="I172" s="6"/>
      <c r="J172" s="6"/>
      <c r="K172" s="6"/>
      <c r="L172" s="6"/>
      <c r="M172" s="6"/>
      <c r="N172" s="6"/>
      <c r="O172" s="6"/>
      <c r="P172" s="6"/>
      <c r="Q172" s="6"/>
      <c r="R172" s="6"/>
      <c r="S172" s="6"/>
      <c r="T172" s="6"/>
      <c r="U172" s="6"/>
      <c r="V172" s="6"/>
      <c r="W172" s="6"/>
    </row>
    <row r="173" spans="2:23" ht="16.5">
      <c r="B173" s="6"/>
      <c r="C173" s="6"/>
      <c r="D173" s="6"/>
      <c r="E173" s="6"/>
      <c r="F173" s="6"/>
      <c r="G173" s="6"/>
      <c r="H173" s="6"/>
      <c r="I173" s="6"/>
      <c r="J173" s="6"/>
      <c r="K173" s="6"/>
      <c r="L173" s="6"/>
      <c r="M173" s="6"/>
      <c r="N173" s="6"/>
      <c r="O173" s="6"/>
      <c r="P173" s="6"/>
      <c r="Q173" s="6"/>
      <c r="R173" s="6"/>
      <c r="S173" s="6"/>
      <c r="T173" s="6"/>
      <c r="U173" s="6"/>
      <c r="V173" s="6"/>
      <c r="W173" s="6"/>
    </row>
    <row r="174" spans="2:23" ht="16.5">
      <c r="B174" s="6"/>
      <c r="C174" s="6"/>
      <c r="D174" s="6"/>
      <c r="E174" s="6"/>
      <c r="F174" s="6"/>
      <c r="G174" s="6"/>
      <c r="H174" s="6"/>
      <c r="I174" s="6"/>
      <c r="J174" s="6"/>
      <c r="K174" s="6"/>
      <c r="L174" s="6"/>
      <c r="M174" s="6"/>
      <c r="N174" s="6"/>
      <c r="O174" s="6"/>
      <c r="P174" s="6"/>
      <c r="Q174" s="6"/>
      <c r="R174" s="6"/>
      <c r="S174" s="6"/>
      <c r="T174" s="6"/>
      <c r="U174" s="6"/>
      <c r="V174" s="6"/>
      <c r="W174" s="6"/>
    </row>
    <row r="175" spans="2:23" ht="16.5">
      <c r="B175" s="6"/>
      <c r="C175" s="6"/>
      <c r="D175" s="6"/>
      <c r="E175" s="6"/>
      <c r="F175" s="6"/>
      <c r="G175" s="6"/>
      <c r="H175" s="6"/>
      <c r="I175" s="6"/>
      <c r="J175" s="6"/>
      <c r="K175" s="6"/>
      <c r="L175" s="6"/>
      <c r="M175" s="6"/>
      <c r="N175" s="6"/>
      <c r="O175" s="6"/>
      <c r="P175" s="6"/>
      <c r="Q175" s="6"/>
      <c r="R175" s="6"/>
      <c r="S175" s="6"/>
      <c r="T175" s="6"/>
      <c r="U175" s="6"/>
      <c r="V175" s="6"/>
      <c r="W175" s="6"/>
    </row>
    <row r="176" spans="2:23" ht="16.5">
      <c r="B176" s="6"/>
      <c r="C176" s="6"/>
      <c r="D176" s="6"/>
      <c r="E176" s="6"/>
      <c r="F176" s="6"/>
      <c r="G176" s="6"/>
      <c r="H176" s="6"/>
      <c r="I176" s="6"/>
      <c r="J176" s="6"/>
      <c r="K176" s="6"/>
      <c r="L176" s="6"/>
      <c r="M176" s="6"/>
      <c r="N176" s="6"/>
      <c r="O176" s="6"/>
      <c r="P176" s="6"/>
      <c r="Q176" s="6"/>
      <c r="R176" s="6"/>
      <c r="S176" s="6"/>
      <c r="T176" s="6"/>
      <c r="U176" s="6"/>
      <c r="V176" s="6"/>
      <c r="W176" s="6"/>
    </row>
    <row r="177" spans="2:23" ht="16.5">
      <c r="B177" s="6"/>
      <c r="C177" s="6"/>
      <c r="D177" s="6"/>
      <c r="E177" s="6"/>
      <c r="F177" s="6"/>
      <c r="G177" s="6"/>
      <c r="H177" s="6"/>
      <c r="I177" s="6"/>
      <c r="J177" s="6"/>
      <c r="K177" s="6"/>
      <c r="L177" s="6"/>
      <c r="M177" s="6"/>
      <c r="N177" s="6"/>
      <c r="O177" s="6"/>
      <c r="P177" s="6"/>
      <c r="Q177" s="6"/>
      <c r="R177" s="6"/>
      <c r="S177" s="6"/>
      <c r="T177" s="6"/>
      <c r="U177" s="6"/>
      <c r="V177" s="6"/>
      <c r="W177" s="6"/>
    </row>
    <row r="178" spans="2:23" ht="16.5">
      <c r="B178" s="6"/>
      <c r="C178" s="6"/>
      <c r="D178" s="6"/>
      <c r="E178" s="6"/>
      <c r="F178" s="6"/>
      <c r="G178" s="6"/>
      <c r="H178" s="6"/>
      <c r="I178" s="6"/>
      <c r="J178" s="6"/>
      <c r="K178" s="6"/>
      <c r="L178" s="6"/>
      <c r="M178" s="6"/>
      <c r="N178" s="6"/>
      <c r="O178" s="6"/>
      <c r="P178" s="6"/>
      <c r="Q178" s="6"/>
      <c r="R178" s="6"/>
      <c r="S178" s="6"/>
      <c r="T178" s="6"/>
      <c r="U178" s="6"/>
      <c r="V178" s="6"/>
      <c r="W178" s="6"/>
    </row>
    <row r="179" spans="2:23" ht="16.5">
      <c r="B179" s="6"/>
      <c r="C179" s="6"/>
      <c r="D179" s="6"/>
      <c r="E179" s="6"/>
      <c r="F179" s="6"/>
      <c r="G179" s="6"/>
      <c r="H179" s="6"/>
      <c r="I179" s="6"/>
      <c r="J179" s="6"/>
      <c r="K179" s="6"/>
      <c r="L179" s="6"/>
      <c r="M179" s="6"/>
      <c r="N179" s="6"/>
      <c r="O179" s="6"/>
      <c r="P179" s="6"/>
      <c r="Q179" s="6"/>
      <c r="R179" s="6"/>
      <c r="S179" s="6"/>
      <c r="T179" s="6"/>
      <c r="U179" s="6"/>
      <c r="V179" s="6"/>
      <c r="W179" s="6"/>
    </row>
    <row r="180" spans="2:23" ht="16.5">
      <c r="B180" s="6"/>
      <c r="C180" s="6"/>
      <c r="D180" s="6"/>
      <c r="E180" s="6"/>
      <c r="F180" s="6"/>
      <c r="G180" s="6"/>
      <c r="H180" s="6"/>
      <c r="I180" s="6"/>
      <c r="J180" s="6"/>
      <c r="K180" s="6"/>
      <c r="L180" s="6"/>
      <c r="M180" s="6"/>
      <c r="N180" s="6"/>
      <c r="O180" s="6"/>
      <c r="P180" s="6"/>
      <c r="Q180" s="6"/>
      <c r="R180" s="6"/>
      <c r="S180" s="6"/>
      <c r="T180" s="6"/>
      <c r="U180" s="6"/>
      <c r="V180" s="6"/>
      <c r="W180" s="6"/>
    </row>
    <row r="181" spans="2:23" ht="16.5">
      <c r="B181" s="6"/>
      <c r="C181" s="6"/>
      <c r="D181" s="6"/>
      <c r="E181" s="6"/>
      <c r="F181" s="6"/>
      <c r="G181" s="6"/>
      <c r="H181" s="6"/>
      <c r="I181" s="6"/>
      <c r="J181" s="6"/>
      <c r="K181" s="6"/>
      <c r="L181" s="6"/>
      <c r="M181" s="6"/>
      <c r="N181" s="6"/>
      <c r="O181" s="6"/>
      <c r="P181" s="6"/>
      <c r="Q181" s="6"/>
      <c r="R181" s="6"/>
      <c r="S181" s="6"/>
      <c r="T181" s="6"/>
      <c r="U181" s="6"/>
      <c r="V181" s="6"/>
      <c r="W181" s="6"/>
    </row>
    <row r="182" spans="2:23" ht="16.5">
      <c r="B182" s="6"/>
      <c r="C182" s="6"/>
      <c r="D182" s="6"/>
      <c r="E182" s="6"/>
      <c r="F182" s="6"/>
      <c r="G182" s="6"/>
      <c r="H182" s="6"/>
      <c r="I182" s="6"/>
      <c r="J182" s="6"/>
      <c r="K182" s="6"/>
      <c r="L182" s="6"/>
      <c r="M182" s="6"/>
      <c r="N182" s="6"/>
      <c r="O182" s="6"/>
      <c r="P182" s="6"/>
      <c r="Q182" s="6"/>
      <c r="R182" s="6"/>
      <c r="S182" s="6"/>
      <c r="T182" s="6"/>
      <c r="U182" s="6"/>
      <c r="V182" s="6"/>
      <c r="W182" s="6"/>
    </row>
    <row r="183" spans="2:23" ht="16.5">
      <c r="B183" s="6"/>
      <c r="C183" s="6"/>
      <c r="D183" s="6"/>
      <c r="E183" s="6"/>
      <c r="F183" s="6"/>
      <c r="G183" s="6"/>
      <c r="H183" s="6"/>
      <c r="I183" s="6"/>
      <c r="J183" s="6"/>
      <c r="K183" s="6"/>
      <c r="L183" s="6"/>
      <c r="M183" s="6"/>
      <c r="N183" s="6"/>
      <c r="O183" s="6"/>
      <c r="P183" s="6"/>
      <c r="Q183" s="6"/>
      <c r="R183" s="6"/>
      <c r="S183" s="6"/>
      <c r="T183" s="6"/>
      <c r="U183" s="6"/>
      <c r="V183" s="6"/>
      <c r="W183" s="6"/>
    </row>
    <row r="184" spans="2:23" ht="16.5">
      <c r="B184" s="6"/>
      <c r="C184" s="6"/>
      <c r="D184" s="6"/>
      <c r="E184" s="6"/>
      <c r="F184" s="6"/>
      <c r="G184" s="6"/>
      <c r="H184" s="6"/>
      <c r="I184" s="6"/>
      <c r="J184" s="6"/>
      <c r="K184" s="6"/>
      <c r="L184" s="6"/>
      <c r="M184" s="6"/>
      <c r="N184" s="6"/>
      <c r="O184" s="6"/>
      <c r="P184" s="6"/>
      <c r="Q184" s="6"/>
      <c r="R184" s="6"/>
      <c r="S184" s="6"/>
      <c r="T184" s="6"/>
      <c r="U184" s="6"/>
      <c r="V184" s="6"/>
      <c r="W184" s="6"/>
    </row>
    <row r="185" spans="2:23" ht="16.5">
      <c r="B185" s="6"/>
      <c r="C185" s="6"/>
      <c r="D185" s="6"/>
      <c r="E185" s="6"/>
      <c r="F185" s="6"/>
      <c r="G185" s="6"/>
      <c r="H185" s="6"/>
      <c r="I185" s="6"/>
      <c r="J185" s="6"/>
      <c r="K185" s="6"/>
      <c r="L185" s="6"/>
      <c r="M185" s="6"/>
      <c r="N185" s="6"/>
      <c r="O185" s="6"/>
      <c r="P185" s="6"/>
      <c r="Q185" s="6"/>
      <c r="R185" s="6"/>
      <c r="S185" s="6"/>
      <c r="T185" s="6"/>
      <c r="U185" s="6"/>
      <c r="V185" s="6"/>
      <c r="W185" s="6"/>
    </row>
    <row r="186" spans="2:23" ht="16.5">
      <c r="B186" s="6"/>
      <c r="C186" s="6"/>
      <c r="D186" s="6"/>
      <c r="E186" s="6"/>
      <c r="F186" s="6"/>
      <c r="G186" s="6"/>
      <c r="H186" s="6"/>
      <c r="I186" s="6"/>
      <c r="J186" s="6"/>
      <c r="K186" s="6"/>
      <c r="L186" s="6"/>
      <c r="M186" s="6"/>
      <c r="N186" s="6"/>
      <c r="O186" s="6"/>
      <c r="P186" s="6"/>
      <c r="Q186" s="6"/>
      <c r="R186" s="6"/>
      <c r="S186" s="6"/>
      <c r="T186" s="6"/>
      <c r="U186" s="6"/>
      <c r="V186" s="6"/>
      <c r="W186" s="6"/>
    </row>
    <row r="187" spans="2:23" ht="16.5">
      <c r="B187" s="6"/>
      <c r="C187" s="6"/>
      <c r="D187" s="6"/>
      <c r="E187" s="6"/>
      <c r="F187" s="6"/>
      <c r="G187" s="6"/>
      <c r="H187" s="6"/>
      <c r="I187" s="6"/>
      <c r="J187" s="6"/>
      <c r="K187" s="6"/>
      <c r="L187" s="6"/>
      <c r="M187" s="6"/>
      <c r="N187" s="6"/>
      <c r="O187" s="6"/>
      <c r="P187" s="6"/>
      <c r="Q187" s="6"/>
      <c r="R187" s="6"/>
      <c r="S187" s="6"/>
      <c r="T187" s="6"/>
      <c r="U187" s="6"/>
      <c r="V187" s="6"/>
      <c r="W187" s="6"/>
    </row>
    <row r="188" spans="2:23" ht="16.5">
      <c r="B188" s="6"/>
      <c r="C188" s="6"/>
      <c r="D188" s="6"/>
      <c r="E188" s="6"/>
      <c r="F188" s="6"/>
      <c r="G188" s="6"/>
      <c r="H188" s="6"/>
      <c r="I188" s="6"/>
      <c r="J188" s="6"/>
      <c r="K188" s="6"/>
      <c r="L188" s="6"/>
      <c r="M188" s="6"/>
      <c r="N188" s="6"/>
      <c r="O188" s="6"/>
      <c r="P188" s="6"/>
      <c r="Q188" s="6"/>
      <c r="R188" s="6"/>
      <c r="S188" s="6"/>
      <c r="T188" s="6"/>
      <c r="U188" s="6"/>
      <c r="V188" s="6"/>
      <c r="W188" s="6"/>
    </row>
    <row r="189" spans="2:23" ht="16.5">
      <c r="B189" s="6"/>
      <c r="C189" s="6"/>
      <c r="D189" s="6"/>
      <c r="E189" s="6"/>
      <c r="F189" s="6"/>
      <c r="G189" s="6"/>
      <c r="H189" s="6"/>
      <c r="I189" s="6"/>
      <c r="J189" s="6"/>
      <c r="K189" s="6"/>
      <c r="L189" s="6"/>
      <c r="M189" s="6"/>
      <c r="N189" s="6"/>
      <c r="O189" s="6"/>
      <c r="P189" s="6"/>
      <c r="Q189" s="6"/>
      <c r="R189" s="6"/>
      <c r="S189" s="6"/>
      <c r="T189" s="6"/>
      <c r="U189" s="6"/>
      <c r="V189" s="6"/>
      <c r="W189" s="6"/>
    </row>
    <row r="190" spans="2:23" ht="16.5">
      <c r="B190" s="6"/>
      <c r="C190" s="6"/>
      <c r="D190" s="6"/>
      <c r="E190" s="6"/>
      <c r="F190" s="6"/>
      <c r="G190" s="6"/>
      <c r="H190" s="6"/>
      <c r="I190" s="6"/>
      <c r="J190" s="6"/>
      <c r="K190" s="6"/>
      <c r="L190" s="6"/>
      <c r="M190" s="6"/>
      <c r="N190" s="6"/>
      <c r="O190" s="6"/>
      <c r="P190" s="6"/>
      <c r="Q190" s="6"/>
      <c r="R190" s="6"/>
      <c r="S190" s="6"/>
      <c r="T190" s="6"/>
      <c r="U190" s="6"/>
      <c r="V190" s="6"/>
      <c r="W190" s="6"/>
    </row>
    <row r="191" spans="2:23" ht="16.5">
      <c r="B191" s="6"/>
      <c r="C191" s="6"/>
      <c r="D191" s="6"/>
      <c r="E191" s="6"/>
      <c r="F191" s="6"/>
      <c r="G191" s="6"/>
      <c r="H191" s="6"/>
      <c r="I191" s="6"/>
      <c r="J191" s="6"/>
      <c r="K191" s="6"/>
      <c r="L191" s="6"/>
      <c r="M191" s="6"/>
      <c r="N191" s="6"/>
      <c r="O191" s="6"/>
      <c r="P191" s="6"/>
      <c r="Q191" s="6"/>
      <c r="R191" s="6"/>
      <c r="S191" s="6"/>
      <c r="T191" s="6"/>
      <c r="U191" s="6"/>
      <c r="V191" s="6"/>
      <c r="W191" s="6"/>
    </row>
    <row r="192" spans="2:23" ht="16.5">
      <c r="B192" s="6"/>
      <c r="C192" s="6"/>
      <c r="D192" s="6"/>
      <c r="E192" s="6"/>
      <c r="F192" s="6"/>
      <c r="G192" s="6"/>
      <c r="H192" s="6"/>
      <c r="I192" s="6"/>
      <c r="J192" s="6"/>
      <c r="K192" s="6"/>
      <c r="L192" s="6"/>
      <c r="M192" s="6"/>
      <c r="N192" s="6"/>
      <c r="O192" s="6"/>
      <c r="P192" s="6"/>
      <c r="Q192" s="6"/>
      <c r="R192" s="6"/>
      <c r="S192" s="6"/>
      <c r="T192" s="6"/>
      <c r="U192" s="6"/>
      <c r="V192" s="6"/>
      <c r="W192" s="6"/>
    </row>
    <row r="193" spans="2:23" ht="16.5">
      <c r="B193" s="6"/>
      <c r="C193" s="6"/>
      <c r="D193" s="6"/>
      <c r="E193" s="6"/>
      <c r="F193" s="6"/>
      <c r="G193" s="6"/>
      <c r="H193" s="6"/>
      <c r="I193" s="6"/>
      <c r="J193" s="6"/>
      <c r="K193" s="6"/>
      <c r="L193" s="6"/>
      <c r="M193" s="6"/>
      <c r="N193" s="6"/>
      <c r="O193" s="6"/>
      <c r="P193" s="6"/>
      <c r="Q193" s="6"/>
      <c r="R193" s="6"/>
      <c r="S193" s="6"/>
      <c r="T193" s="6"/>
      <c r="U193" s="6"/>
      <c r="V193" s="6"/>
      <c r="W193" s="6"/>
    </row>
    <row r="194" spans="2:23" ht="16.5">
      <c r="B194" s="6"/>
      <c r="C194" s="6"/>
      <c r="D194" s="6"/>
      <c r="E194" s="6"/>
      <c r="F194" s="6"/>
      <c r="G194" s="6"/>
      <c r="H194" s="6"/>
      <c r="I194" s="6"/>
      <c r="J194" s="6"/>
      <c r="K194" s="6"/>
      <c r="L194" s="6"/>
      <c r="M194" s="6"/>
      <c r="N194" s="6"/>
      <c r="O194" s="6"/>
      <c r="P194" s="6"/>
      <c r="Q194" s="6"/>
      <c r="R194" s="6"/>
      <c r="S194" s="6"/>
      <c r="T194" s="6"/>
      <c r="U194" s="6"/>
      <c r="V194" s="6"/>
      <c r="W194" s="6"/>
    </row>
    <row r="195" spans="2:23" ht="16.5">
      <c r="B195" s="6"/>
      <c r="C195" s="6"/>
      <c r="D195" s="6"/>
      <c r="E195" s="6"/>
      <c r="F195" s="6"/>
      <c r="G195" s="6"/>
      <c r="H195" s="6"/>
      <c r="I195" s="6"/>
      <c r="J195" s="6"/>
      <c r="K195" s="6"/>
      <c r="L195" s="6"/>
      <c r="M195" s="6"/>
      <c r="N195" s="6"/>
      <c r="O195" s="6"/>
      <c r="P195" s="6"/>
      <c r="Q195" s="6"/>
      <c r="R195" s="6"/>
      <c r="S195" s="6"/>
      <c r="T195" s="6"/>
      <c r="U195" s="6"/>
      <c r="V195" s="6"/>
      <c r="W195" s="6"/>
    </row>
    <row r="196" spans="2:23" ht="16.5">
      <c r="B196" s="6"/>
      <c r="C196" s="6"/>
      <c r="D196" s="6"/>
      <c r="E196" s="6"/>
      <c r="F196" s="6"/>
      <c r="G196" s="6"/>
      <c r="H196" s="6"/>
      <c r="I196" s="6"/>
      <c r="J196" s="6"/>
      <c r="K196" s="6"/>
      <c r="L196" s="6"/>
      <c r="M196" s="6"/>
      <c r="N196" s="6"/>
      <c r="O196" s="6"/>
      <c r="P196" s="6"/>
      <c r="Q196" s="6"/>
      <c r="R196" s="6"/>
      <c r="S196" s="6"/>
      <c r="T196" s="6"/>
      <c r="U196" s="6"/>
      <c r="V196" s="6"/>
      <c r="W196" s="6"/>
    </row>
    <row r="197" spans="2:23" ht="16.5">
      <c r="B197" s="6"/>
      <c r="C197" s="6"/>
      <c r="D197" s="6"/>
      <c r="E197" s="6"/>
      <c r="F197" s="6"/>
      <c r="G197" s="6"/>
      <c r="H197" s="6"/>
      <c r="I197" s="6"/>
      <c r="J197" s="6"/>
      <c r="K197" s="6"/>
      <c r="L197" s="6"/>
      <c r="M197" s="6"/>
      <c r="N197" s="6"/>
      <c r="O197" s="6"/>
      <c r="P197" s="6"/>
      <c r="Q197" s="6"/>
      <c r="R197" s="6"/>
      <c r="S197" s="6"/>
      <c r="T197" s="6"/>
      <c r="U197" s="6"/>
      <c r="V197" s="6"/>
      <c r="W197" s="6"/>
    </row>
    <row r="198" spans="2:23" ht="16.5">
      <c r="B198" s="6"/>
      <c r="C198" s="6"/>
      <c r="D198" s="6"/>
      <c r="E198" s="6"/>
      <c r="F198" s="6"/>
      <c r="G198" s="6"/>
      <c r="H198" s="6"/>
      <c r="I198" s="6"/>
      <c r="J198" s="6"/>
      <c r="K198" s="6"/>
      <c r="L198" s="6"/>
      <c r="M198" s="6"/>
      <c r="N198" s="6"/>
      <c r="O198" s="6"/>
      <c r="P198" s="6"/>
      <c r="Q198" s="6"/>
      <c r="R198" s="6"/>
      <c r="S198" s="6"/>
      <c r="T198" s="6"/>
      <c r="U198" s="6"/>
      <c r="V198" s="6"/>
      <c r="W198" s="6"/>
    </row>
    <row r="199" spans="2:23" ht="16.5">
      <c r="B199" s="6"/>
      <c r="C199" s="6"/>
      <c r="D199" s="6"/>
      <c r="E199" s="6"/>
      <c r="F199" s="6"/>
      <c r="G199" s="6"/>
      <c r="H199" s="6"/>
      <c r="I199" s="6"/>
      <c r="J199" s="6"/>
      <c r="K199" s="6"/>
      <c r="L199" s="6"/>
      <c r="M199" s="6"/>
      <c r="N199" s="6"/>
      <c r="O199" s="6"/>
      <c r="P199" s="6"/>
      <c r="Q199" s="6"/>
      <c r="R199" s="6"/>
      <c r="S199" s="6"/>
      <c r="T199" s="6"/>
      <c r="U199" s="6"/>
      <c r="V199" s="6"/>
      <c r="W199" s="6"/>
    </row>
    <row r="200" spans="2:23" ht="16.5">
      <c r="B200" s="6"/>
      <c r="C200" s="6"/>
      <c r="D200" s="6"/>
      <c r="E200" s="6"/>
      <c r="F200" s="6"/>
      <c r="G200" s="6"/>
      <c r="H200" s="6"/>
      <c r="I200" s="6"/>
      <c r="J200" s="6"/>
      <c r="K200" s="6"/>
      <c r="L200" s="6"/>
      <c r="M200" s="6"/>
      <c r="N200" s="6"/>
      <c r="O200" s="6"/>
      <c r="P200" s="6"/>
      <c r="Q200" s="6"/>
      <c r="R200" s="6"/>
      <c r="S200" s="6"/>
      <c r="T200" s="6"/>
      <c r="U200" s="6"/>
      <c r="V200" s="6"/>
      <c r="W200" s="6"/>
    </row>
    <row r="201" spans="2:23" ht="16.5">
      <c r="B201" s="6"/>
      <c r="C201" s="6"/>
      <c r="D201" s="6"/>
      <c r="E201" s="6"/>
      <c r="F201" s="6"/>
      <c r="G201" s="6"/>
      <c r="H201" s="6"/>
      <c r="I201" s="6"/>
      <c r="J201" s="6"/>
      <c r="K201" s="6"/>
      <c r="L201" s="6"/>
      <c r="M201" s="6"/>
      <c r="N201" s="6"/>
      <c r="O201" s="6"/>
      <c r="P201" s="6"/>
      <c r="Q201" s="6"/>
      <c r="R201" s="6"/>
      <c r="S201" s="6"/>
      <c r="T201" s="6"/>
      <c r="U201" s="6"/>
      <c r="V201" s="6"/>
      <c r="W201" s="6"/>
    </row>
    <row r="202" spans="2:23" ht="16.5">
      <c r="B202" s="6"/>
      <c r="C202" s="6"/>
      <c r="D202" s="6"/>
      <c r="E202" s="6"/>
      <c r="F202" s="6"/>
      <c r="G202" s="6"/>
      <c r="H202" s="6"/>
      <c r="I202" s="6"/>
      <c r="J202" s="6"/>
      <c r="K202" s="6"/>
      <c r="L202" s="6"/>
      <c r="M202" s="6"/>
      <c r="N202" s="6"/>
      <c r="O202" s="6"/>
      <c r="P202" s="6"/>
      <c r="Q202" s="6"/>
      <c r="R202" s="6"/>
      <c r="S202" s="6"/>
      <c r="T202" s="6"/>
      <c r="U202" s="6"/>
      <c r="V202" s="6"/>
      <c r="W202" s="6"/>
    </row>
    <row r="203" spans="2:23" ht="16.5">
      <c r="B203" s="6"/>
      <c r="C203" s="6"/>
      <c r="D203" s="6"/>
      <c r="E203" s="6"/>
      <c r="F203" s="6"/>
      <c r="G203" s="6"/>
      <c r="H203" s="6"/>
      <c r="I203" s="6"/>
      <c r="J203" s="6"/>
      <c r="K203" s="6"/>
      <c r="L203" s="6"/>
      <c r="M203" s="6"/>
      <c r="N203" s="6"/>
      <c r="O203" s="6"/>
      <c r="P203" s="6"/>
      <c r="Q203" s="6"/>
      <c r="R203" s="6"/>
      <c r="S203" s="6"/>
      <c r="T203" s="6"/>
      <c r="U203" s="6"/>
      <c r="V203" s="6"/>
      <c r="W203" s="6"/>
    </row>
    <row r="204" spans="2:23" ht="16.5">
      <c r="B204" s="6"/>
      <c r="C204" s="6"/>
      <c r="D204" s="6"/>
      <c r="E204" s="6"/>
      <c r="F204" s="6"/>
      <c r="G204" s="6"/>
      <c r="H204" s="6"/>
      <c r="I204" s="6"/>
      <c r="J204" s="6"/>
      <c r="K204" s="6"/>
      <c r="L204" s="6"/>
      <c r="M204" s="6"/>
      <c r="N204" s="6"/>
      <c r="O204" s="6"/>
      <c r="P204" s="6"/>
      <c r="Q204" s="6"/>
      <c r="R204" s="6"/>
      <c r="S204" s="6"/>
      <c r="T204" s="6"/>
      <c r="U204" s="6"/>
      <c r="V204" s="6"/>
      <c r="W204" s="6"/>
    </row>
    <row r="205" spans="2:23" ht="16.5">
      <c r="B205" s="6"/>
      <c r="C205" s="6"/>
      <c r="D205" s="6"/>
      <c r="E205" s="6"/>
      <c r="F205" s="6"/>
      <c r="G205" s="6"/>
      <c r="H205" s="6"/>
      <c r="I205" s="6"/>
      <c r="J205" s="6"/>
      <c r="K205" s="6"/>
      <c r="L205" s="6"/>
      <c r="M205" s="6"/>
      <c r="N205" s="6"/>
      <c r="O205" s="6"/>
      <c r="P205" s="6"/>
      <c r="Q205" s="6"/>
      <c r="R205" s="6"/>
      <c r="S205" s="6"/>
      <c r="T205" s="6"/>
      <c r="U205" s="6"/>
      <c r="V205" s="6"/>
      <c r="W205" s="6"/>
    </row>
    <row r="206" spans="2:23" ht="16.5">
      <c r="B206" s="6"/>
      <c r="C206" s="6"/>
      <c r="D206" s="6"/>
      <c r="E206" s="6"/>
      <c r="F206" s="6"/>
      <c r="G206" s="6"/>
      <c r="H206" s="6"/>
      <c r="I206" s="6"/>
      <c r="J206" s="6"/>
      <c r="K206" s="6"/>
      <c r="L206" s="6"/>
      <c r="M206" s="6"/>
      <c r="N206" s="6"/>
      <c r="O206" s="6"/>
      <c r="P206" s="6"/>
      <c r="Q206" s="6"/>
      <c r="R206" s="6"/>
      <c r="S206" s="6"/>
      <c r="T206" s="6"/>
      <c r="U206" s="6"/>
      <c r="V206" s="6"/>
      <c r="W206" s="6"/>
    </row>
    <row r="207" spans="2:23" ht="16.5">
      <c r="B207" s="6"/>
      <c r="C207" s="6"/>
      <c r="D207" s="6"/>
      <c r="E207" s="6"/>
      <c r="F207" s="6"/>
      <c r="G207" s="6"/>
      <c r="H207" s="6"/>
      <c r="I207" s="6"/>
      <c r="J207" s="6"/>
      <c r="K207" s="6"/>
      <c r="L207" s="6"/>
      <c r="M207" s="6"/>
      <c r="N207" s="6"/>
      <c r="O207" s="6"/>
      <c r="P207" s="6"/>
      <c r="Q207" s="6"/>
      <c r="R207" s="6"/>
      <c r="S207" s="6"/>
      <c r="T207" s="6"/>
      <c r="U207" s="6"/>
      <c r="V207" s="6"/>
      <c r="W207" s="6"/>
    </row>
    <row r="208" spans="2:23" ht="16.5">
      <c r="B208" s="6"/>
      <c r="C208" s="6"/>
      <c r="D208" s="6"/>
      <c r="E208" s="6"/>
      <c r="F208" s="6"/>
      <c r="G208" s="6"/>
      <c r="H208" s="6"/>
      <c r="I208" s="6"/>
      <c r="J208" s="6"/>
      <c r="K208" s="6"/>
      <c r="L208" s="6"/>
      <c r="M208" s="6"/>
      <c r="N208" s="6"/>
      <c r="O208" s="6"/>
      <c r="P208" s="6"/>
      <c r="Q208" s="6"/>
      <c r="R208" s="6"/>
      <c r="S208" s="6"/>
      <c r="T208" s="6"/>
      <c r="U208" s="6"/>
      <c r="V208" s="6"/>
      <c r="W208" s="6"/>
    </row>
    <row r="209" spans="2:23" ht="16.5">
      <c r="B209" s="6"/>
      <c r="C209" s="6"/>
      <c r="D209" s="6"/>
      <c r="E209" s="6"/>
      <c r="F209" s="6"/>
      <c r="G209" s="6"/>
      <c r="H209" s="6"/>
      <c r="I209" s="6"/>
      <c r="J209" s="6"/>
      <c r="K209" s="6"/>
      <c r="L209" s="6"/>
      <c r="M209" s="6"/>
      <c r="N209" s="6"/>
      <c r="O209" s="6"/>
      <c r="P209" s="6"/>
      <c r="Q209" s="6"/>
      <c r="R209" s="6"/>
      <c r="S209" s="6"/>
      <c r="T209" s="6"/>
      <c r="U209" s="6"/>
      <c r="V209" s="6"/>
      <c r="W209" s="6"/>
    </row>
    <row r="210" spans="2:23" ht="16.5">
      <c r="B210" s="6"/>
      <c r="C210" s="6"/>
      <c r="D210" s="6"/>
      <c r="E210" s="6"/>
      <c r="F210" s="6"/>
      <c r="G210" s="6"/>
      <c r="H210" s="6"/>
      <c r="I210" s="6"/>
      <c r="J210" s="6"/>
      <c r="K210" s="6"/>
      <c r="L210" s="6"/>
      <c r="M210" s="6"/>
      <c r="N210" s="6"/>
      <c r="O210" s="6"/>
      <c r="P210" s="6"/>
      <c r="Q210" s="6"/>
      <c r="R210" s="6"/>
      <c r="S210" s="6"/>
      <c r="T210" s="6"/>
      <c r="U210" s="6"/>
      <c r="V210" s="6"/>
      <c r="W210" s="6"/>
    </row>
    <row r="211" spans="2:23" ht="16.5">
      <c r="B211" s="6"/>
      <c r="C211" s="6"/>
      <c r="D211" s="6"/>
      <c r="E211" s="6"/>
      <c r="F211" s="6"/>
      <c r="G211" s="6"/>
      <c r="H211" s="6"/>
      <c r="I211" s="6"/>
      <c r="J211" s="6"/>
      <c r="K211" s="6"/>
      <c r="L211" s="6"/>
      <c r="M211" s="6"/>
      <c r="N211" s="6"/>
      <c r="O211" s="6"/>
      <c r="P211" s="6"/>
      <c r="Q211" s="6"/>
      <c r="R211" s="6"/>
      <c r="S211" s="6"/>
      <c r="T211" s="6"/>
      <c r="U211" s="6"/>
      <c r="V211" s="6"/>
      <c r="W211" s="6"/>
    </row>
    <row r="212" spans="2:23" ht="16.5">
      <c r="B212" s="6"/>
      <c r="C212" s="6"/>
      <c r="D212" s="6"/>
      <c r="E212" s="6"/>
      <c r="F212" s="6"/>
      <c r="G212" s="6"/>
      <c r="H212" s="6"/>
      <c r="I212" s="6"/>
      <c r="J212" s="6"/>
      <c r="K212" s="6"/>
      <c r="L212" s="6"/>
      <c r="M212" s="6"/>
      <c r="N212" s="6"/>
      <c r="O212" s="6"/>
      <c r="P212" s="6"/>
      <c r="Q212" s="6"/>
      <c r="R212" s="6"/>
      <c r="S212" s="6"/>
      <c r="T212" s="6"/>
      <c r="U212" s="6"/>
      <c r="V212" s="6"/>
      <c r="W212" s="6"/>
    </row>
    <row r="213" spans="2:23" ht="16.5">
      <c r="B213" s="6"/>
      <c r="C213" s="6"/>
      <c r="D213" s="6"/>
      <c r="E213" s="6"/>
      <c r="F213" s="6"/>
      <c r="G213" s="6"/>
      <c r="H213" s="6"/>
      <c r="I213" s="6"/>
      <c r="J213" s="6"/>
      <c r="K213" s="6"/>
      <c r="L213" s="6"/>
      <c r="M213" s="6"/>
      <c r="N213" s="6"/>
      <c r="O213" s="6"/>
      <c r="P213" s="6"/>
      <c r="Q213" s="6"/>
      <c r="R213" s="6"/>
      <c r="S213" s="6"/>
      <c r="T213" s="6"/>
      <c r="U213" s="6"/>
      <c r="V213" s="6"/>
      <c r="W213" s="6"/>
    </row>
    <row r="214" spans="2:23" ht="16.5">
      <c r="B214" s="6"/>
      <c r="C214" s="6"/>
      <c r="D214" s="6"/>
      <c r="E214" s="6"/>
      <c r="F214" s="6"/>
      <c r="G214" s="6"/>
      <c r="H214" s="6"/>
      <c r="I214" s="6"/>
      <c r="J214" s="6"/>
      <c r="K214" s="6"/>
      <c r="L214" s="6"/>
      <c r="M214" s="6"/>
      <c r="N214" s="6"/>
      <c r="O214" s="6"/>
      <c r="P214" s="6"/>
      <c r="Q214" s="6"/>
      <c r="R214" s="6"/>
      <c r="S214" s="6"/>
      <c r="T214" s="6"/>
      <c r="U214" s="6"/>
      <c r="V214" s="6"/>
      <c r="W214" s="6"/>
    </row>
    <row r="215" spans="2:23" ht="16.5">
      <c r="B215" s="6"/>
      <c r="C215" s="6"/>
      <c r="D215" s="6"/>
      <c r="E215" s="6"/>
      <c r="F215" s="6"/>
      <c r="G215" s="6"/>
      <c r="H215" s="6"/>
      <c r="I215" s="6"/>
      <c r="J215" s="6"/>
      <c r="K215" s="6"/>
      <c r="L215" s="6"/>
      <c r="M215" s="6"/>
      <c r="N215" s="6"/>
      <c r="O215" s="6"/>
      <c r="P215" s="6"/>
      <c r="Q215" s="6"/>
      <c r="R215" s="6"/>
      <c r="S215" s="6"/>
      <c r="T215" s="6"/>
      <c r="U215" s="6"/>
      <c r="V215" s="6"/>
      <c r="W215" s="6"/>
    </row>
    <row r="216" spans="2:23" ht="16.5">
      <c r="B216" s="6"/>
      <c r="C216" s="6"/>
      <c r="D216" s="6"/>
      <c r="E216" s="6"/>
      <c r="F216" s="6"/>
      <c r="G216" s="6"/>
      <c r="H216" s="6"/>
      <c r="I216" s="6"/>
      <c r="J216" s="6"/>
      <c r="K216" s="6"/>
      <c r="L216" s="6"/>
      <c r="M216" s="6"/>
      <c r="N216" s="6"/>
      <c r="O216" s="6"/>
      <c r="P216" s="6"/>
      <c r="Q216" s="6"/>
      <c r="R216" s="6"/>
      <c r="S216" s="6"/>
      <c r="T216" s="6"/>
      <c r="U216" s="6"/>
      <c r="V216" s="6"/>
      <c r="W216" s="6"/>
    </row>
    <row r="217" spans="2:23" ht="16.5">
      <c r="B217" s="6"/>
      <c r="C217" s="6"/>
      <c r="D217" s="6"/>
      <c r="E217" s="6"/>
      <c r="F217" s="6"/>
      <c r="G217" s="6"/>
      <c r="H217" s="6"/>
      <c r="I217" s="6"/>
      <c r="J217" s="6"/>
      <c r="K217" s="6"/>
      <c r="L217" s="6"/>
      <c r="M217" s="6"/>
      <c r="N217" s="6"/>
      <c r="O217" s="6"/>
      <c r="P217" s="6"/>
      <c r="Q217" s="6"/>
      <c r="R217" s="6"/>
      <c r="S217" s="6"/>
      <c r="T217" s="6"/>
      <c r="U217" s="6"/>
      <c r="V217" s="6"/>
      <c r="W217" s="6"/>
    </row>
    <row r="218" spans="2:23" ht="16.5">
      <c r="B218" s="6"/>
      <c r="C218" s="6"/>
      <c r="D218" s="6"/>
      <c r="E218" s="6"/>
      <c r="F218" s="6"/>
      <c r="G218" s="6"/>
      <c r="H218" s="6"/>
      <c r="I218" s="6"/>
      <c r="J218" s="6"/>
      <c r="K218" s="6"/>
      <c r="L218" s="6"/>
      <c r="M218" s="6"/>
      <c r="N218" s="6"/>
      <c r="O218" s="6"/>
      <c r="P218" s="6"/>
      <c r="Q218" s="6"/>
      <c r="R218" s="6"/>
      <c r="S218" s="6"/>
      <c r="T218" s="6"/>
      <c r="U218" s="6"/>
      <c r="V218" s="6"/>
      <c r="W218" s="6"/>
    </row>
    <row r="219" spans="2:23" ht="16.5">
      <c r="B219" s="6"/>
      <c r="C219" s="6"/>
      <c r="D219" s="6"/>
      <c r="E219" s="6"/>
      <c r="F219" s="6"/>
      <c r="G219" s="6"/>
      <c r="H219" s="6"/>
      <c r="I219" s="6"/>
      <c r="J219" s="6"/>
      <c r="K219" s="6"/>
      <c r="L219" s="6"/>
      <c r="M219" s="6"/>
      <c r="N219" s="6"/>
      <c r="O219" s="6"/>
      <c r="P219" s="6"/>
      <c r="Q219" s="6"/>
      <c r="R219" s="6"/>
      <c r="S219" s="6"/>
      <c r="T219" s="6"/>
      <c r="U219" s="6"/>
      <c r="V219" s="6"/>
      <c r="W219" s="6"/>
    </row>
    <row r="220" spans="2:23" ht="16.5">
      <c r="B220" s="6"/>
      <c r="C220" s="6"/>
      <c r="D220" s="6"/>
      <c r="E220" s="6"/>
      <c r="F220" s="6"/>
      <c r="G220" s="6"/>
      <c r="H220" s="6"/>
      <c r="I220" s="6"/>
      <c r="J220" s="6"/>
      <c r="K220" s="6"/>
      <c r="L220" s="6"/>
      <c r="M220" s="6"/>
      <c r="N220" s="6"/>
      <c r="O220" s="6"/>
      <c r="P220" s="6"/>
      <c r="Q220" s="6"/>
      <c r="R220" s="6"/>
      <c r="S220" s="6"/>
      <c r="T220" s="6"/>
      <c r="U220" s="6"/>
      <c r="V220" s="6"/>
      <c r="W220" s="6"/>
    </row>
    <row r="221" spans="2:23" ht="16.5">
      <c r="B221" s="6"/>
      <c r="C221" s="6"/>
      <c r="D221" s="6"/>
      <c r="E221" s="6"/>
      <c r="F221" s="6"/>
      <c r="G221" s="6"/>
      <c r="H221" s="6"/>
      <c r="I221" s="6"/>
      <c r="J221" s="6"/>
      <c r="K221" s="6"/>
      <c r="L221" s="6"/>
      <c r="M221" s="6"/>
      <c r="N221" s="6"/>
      <c r="O221" s="6"/>
      <c r="P221" s="6"/>
      <c r="Q221" s="6"/>
      <c r="R221" s="6"/>
      <c r="S221" s="6"/>
      <c r="T221" s="6"/>
      <c r="U221" s="6"/>
      <c r="V221" s="6"/>
      <c r="W221" s="6"/>
    </row>
    <row r="222" spans="2:23" ht="16.5">
      <c r="B222" s="6"/>
      <c r="C222" s="6"/>
      <c r="D222" s="6"/>
      <c r="E222" s="6"/>
      <c r="F222" s="6"/>
      <c r="G222" s="6"/>
      <c r="H222" s="6"/>
      <c r="I222" s="6"/>
      <c r="J222" s="6"/>
      <c r="K222" s="6"/>
      <c r="L222" s="6"/>
      <c r="M222" s="6"/>
      <c r="N222" s="6"/>
      <c r="O222" s="6"/>
      <c r="P222" s="6"/>
      <c r="Q222" s="6"/>
      <c r="R222" s="6"/>
      <c r="S222" s="6"/>
      <c r="T222" s="6"/>
      <c r="U222" s="6"/>
      <c r="V222" s="6"/>
      <c r="W222" s="6"/>
    </row>
    <row r="223" spans="2:23" ht="16.5">
      <c r="B223" s="6"/>
      <c r="C223" s="6"/>
      <c r="D223" s="6"/>
      <c r="E223" s="6"/>
      <c r="F223" s="6"/>
      <c r="G223" s="6"/>
      <c r="H223" s="6"/>
      <c r="I223" s="6"/>
      <c r="J223" s="6"/>
      <c r="K223" s="6"/>
      <c r="L223" s="6"/>
      <c r="M223" s="6"/>
      <c r="N223" s="6"/>
      <c r="O223" s="6"/>
      <c r="P223" s="6"/>
      <c r="Q223" s="6"/>
      <c r="R223" s="6"/>
      <c r="S223" s="6"/>
      <c r="T223" s="6"/>
      <c r="U223" s="6"/>
      <c r="V223" s="6"/>
      <c r="W223" s="6"/>
    </row>
    <row r="224" spans="2:23" ht="16.5">
      <c r="B224" s="6"/>
      <c r="C224" s="6"/>
      <c r="D224" s="6"/>
      <c r="E224" s="6"/>
      <c r="F224" s="6"/>
      <c r="G224" s="6"/>
      <c r="H224" s="6"/>
      <c r="I224" s="6"/>
      <c r="J224" s="6"/>
      <c r="K224" s="6"/>
      <c r="L224" s="6"/>
      <c r="M224" s="6"/>
      <c r="N224" s="6"/>
      <c r="O224" s="6"/>
      <c r="P224" s="6"/>
      <c r="Q224" s="6"/>
      <c r="R224" s="6"/>
      <c r="S224" s="6"/>
      <c r="T224" s="6"/>
      <c r="U224" s="6"/>
      <c r="V224" s="6"/>
      <c r="W224" s="6"/>
    </row>
    <row r="225" spans="2:23" ht="16.5">
      <c r="B225" s="6"/>
      <c r="C225" s="6"/>
      <c r="D225" s="6"/>
      <c r="E225" s="6"/>
      <c r="F225" s="6"/>
      <c r="G225" s="6"/>
      <c r="H225" s="6"/>
      <c r="I225" s="6"/>
      <c r="J225" s="6"/>
      <c r="K225" s="6"/>
      <c r="L225" s="6"/>
      <c r="M225" s="6"/>
      <c r="N225" s="6"/>
      <c r="O225" s="6"/>
      <c r="P225" s="6"/>
      <c r="Q225" s="6"/>
      <c r="R225" s="6"/>
      <c r="S225" s="6"/>
      <c r="T225" s="6"/>
      <c r="U225" s="6"/>
      <c r="V225" s="6"/>
      <c r="W225" s="6"/>
    </row>
    <row r="226" spans="2:23" ht="16.5">
      <c r="B226" s="6"/>
      <c r="C226" s="6"/>
      <c r="D226" s="6"/>
      <c r="E226" s="6"/>
      <c r="F226" s="6"/>
      <c r="G226" s="6"/>
      <c r="H226" s="6"/>
      <c r="I226" s="6"/>
      <c r="J226" s="6"/>
      <c r="K226" s="6"/>
      <c r="L226" s="6"/>
      <c r="M226" s="6"/>
      <c r="N226" s="6"/>
      <c r="O226" s="6"/>
      <c r="P226" s="6"/>
      <c r="Q226" s="6"/>
      <c r="R226" s="6"/>
      <c r="S226" s="6"/>
      <c r="T226" s="6"/>
      <c r="U226" s="6"/>
      <c r="V226" s="6"/>
      <c r="W226" s="6"/>
    </row>
    <row r="227" spans="2:23" ht="16.5">
      <c r="B227" s="6"/>
      <c r="C227" s="6"/>
      <c r="D227" s="6"/>
      <c r="E227" s="6"/>
      <c r="F227" s="6"/>
      <c r="G227" s="6"/>
      <c r="H227" s="6"/>
      <c r="I227" s="6"/>
      <c r="J227" s="6"/>
      <c r="K227" s="6"/>
      <c r="L227" s="6"/>
      <c r="M227" s="6"/>
      <c r="N227" s="6"/>
      <c r="O227" s="6"/>
      <c r="P227" s="6"/>
      <c r="Q227" s="6"/>
      <c r="R227" s="6"/>
      <c r="S227" s="6"/>
      <c r="T227" s="6"/>
      <c r="U227" s="6"/>
      <c r="V227" s="6"/>
      <c r="W227" s="6"/>
    </row>
    <row r="228" spans="2:23" ht="16.5">
      <c r="B228" s="6"/>
      <c r="C228" s="6"/>
      <c r="D228" s="6"/>
      <c r="E228" s="6"/>
      <c r="F228" s="6"/>
      <c r="G228" s="6"/>
      <c r="H228" s="6"/>
      <c r="I228" s="6"/>
      <c r="J228" s="6"/>
      <c r="K228" s="6"/>
      <c r="L228" s="6"/>
      <c r="M228" s="6"/>
      <c r="N228" s="6"/>
      <c r="O228" s="6"/>
      <c r="P228" s="6"/>
      <c r="Q228" s="6"/>
      <c r="R228" s="6"/>
      <c r="S228" s="6"/>
      <c r="T228" s="6"/>
      <c r="U228" s="6"/>
      <c r="V228" s="6"/>
      <c r="W228" s="6"/>
    </row>
    <row r="229" spans="2:23" ht="16.5">
      <c r="B229" s="6"/>
      <c r="C229" s="6"/>
      <c r="D229" s="6"/>
      <c r="E229" s="6"/>
      <c r="F229" s="6"/>
      <c r="G229" s="6"/>
      <c r="H229" s="6"/>
      <c r="I229" s="6"/>
      <c r="J229" s="6"/>
      <c r="K229" s="6"/>
      <c r="L229" s="6"/>
      <c r="M229" s="6"/>
      <c r="N229" s="6"/>
      <c r="O229" s="6"/>
      <c r="P229" s="6"/>
      <c r="Q229" s="6"/>
      <c r="R229" s="6"/>
      <c r="S229" s="6"/>
      <c r="T229" s="6"/>
      <c r="U229" s="6"/>
      <c r="V229" s="6"/>
      <c r="W229" s="6"/>
    </row>
    <row r="230" spans="2:23" ht="16.5">
      <c r="B230" s="6"/>
      <c r="C230" s="6"/>
      <c r="D230" s="6"/>
      <c r="E230" s="6"/>
      <c r="F230" s="6"/>
      <c r="G230" s="6"/>
      <c r="H230" s="6"/>
      <c r="I230" s="6"/>
      <c r="J230" s="6"/>
      <c r="K230" s="6"/>
      <c r="L230" s="6"/>
      <c r="M230" s="6"/>
      <c r="N230" s="6"/>
      <c r="O230" s="6"/>
      <c r="P230" s="6"/>
      <c r="Q230" s="6"/>
      <c r="R230" s="6"/>
      <c r="S230" s="6"/>
      <c r="T230" s="6"/>
      <c r="U230" s="6"/>
      <c r="V230" s="6"/>
      <c r="W230" s="6"/>
    </row>
    <row r="231" spans="2:23" ht="16.5">
      <c r="B231" s="6"/>
      <c r="C231" s="6"/>
      <c r="D231" s="6"/>
      <c r="E231" s="6"/>
      <c r="F231" s="6"/>
      <c r="G231" s="6"/>
      <c r="H231" s="6"/>
      <c r="I231" s="6"/>
      <c r="J231" s="6"/>
      <c r="K231" s="6"/>
      <c r="L231" s="6"/>
      <c r="M231" s="6"/>
      <c r="N231" s="6"/>
      <c r="O231" s="6"/>
      <c r="P231" s="6"/>
      <c r="Q231" s="6"/>
      <c r="R231" s="6"/>
      <c r="S231" s="6"/>
      <c r="T231" s="6"/>
      <c r="U231" s="6"/>
      <c r="V231" s="6"/>
      <c r="W231" s="6"/>
    </row>
    <row r="232" spans="2:23" ht="16.5">
      <c r="B232" s="6"/>
      <c r="C232" s="6"/>
      <c r="D232" s="6"/>
      <c r="E232" s="6"/>
      <c r="F232" s="6"/>
      <c r="G232" s="6"/>
      <c r="H232" s="6"/>
      <c r="I232" s="6"/>
      <c r="J232" s="6"/>
      <c r="K232" s="6"/>
      <c r="L232" s="6"/>
      <c r="M232" s="6"/>
      <c r="N232" s="6"/>
      <c r="O232" s="6"/>
      <c r="P232" s="6"/>
      <c r="Q232" s="6"/>
      <c r="R232" s="6"/>
      <c r="S232" s="6"/>
      <c r="T232" s="6"/>
      <c r="U232" s="6"/>
      <c r="V232" s="6"/>
      <c r="W232" s="6"/>
    </row>
    <row r="233" spans="2:23" ht="16.5">
      <c r="B233" s="6"/>
      <c r="C233" s="6"/>
      <c r="D233" s="6"/>
      <c r="E233" s="6"/>
      <c r="F233" s="6"/>
      <c r="G233" s="6"/>
      <c r="H233" s="6"/>
      <c r="I233" s="6"/>
      <c r="J233" s="6"/>
      <c r="K233" s="6"/>
      <c r="L233" s="6"/>
      <c r="M233" s="6"/>
      <c r="N233" s="6"/>
      <c r="O233" s="6"/>
      <c r="P233" s="6"/>
      <c r="Q233" s="6"/>
      <c r="R233" s="6"/>
      <c r="S233" s="6"/>
      <c r="T233" s="6"/>
      <c r="U233" s="6"/>
      <c r="V233" s="6"/>
      <c r="W233" s="6"/>
    </row>
    <row r="234" spans="2:23" ht="16.5">
      <c r="B234" s="6"/>
      <c r="C234" s="6"/>
      <c r="D234" s="6"/>
      <c r="E234" s="6"/>
      <c r="F234" s="6"/>
      <c r="G234" s="6"/>
      <c r="H234" s="6"/>
      <c r="I234" s="6"/>
      <c r="J234" s="6"/>
      <c r="K234" s="6"/>
      <c r="L234" s="6"/>
      <c r="M234" s="6"/>
      <c r="N234" s="6"/>
      <c r="O234" s="6"/>
      <c r="P234" s="6"/>
      <c r="Q234" s="6"/>
      <c r="R234" s="6"/>
      <c r="S234" s="6"/>
      <c r="T234" s="6"/>
      <c r="U234" s="6"/>
      <c r="V234" s="6"/>
      <c r="W234" s="6"/>
    </row>
    <row r="235" spans="2:23" ht="16.5">
      <c r="B235" s="6"/>
      <c r="C235" s="6"/>
      <c r="D235" s="6"/>
      <c r="E235" s="6"/>
      <c r="F235" s="6"/>
      <c r="G235" s="6"/>
      <c r="H235" s="6"/>
      <c r="I235" s="6"/>
      <c r="J235" s="6"/>
      <c r="K235" s="6"/>
      <c r="L235" s="6"/>
      <c r="M235" s="6"/>
      <c r="N235" s="6"/>
      <c r="O235" s="6"/>
      <c r="P235" s="6"/>
      <c r="Q235" s="6"/>
      <c r="R235" s="6"/>
      <c r="S235" s="6"/>
      <c r="T235" s="6"/>
      <c r="U235" s="6"/>
      <c r="V235" s="6"/>
      <c r="W235" s="6"/>
    </row>
    <row r="236" spans="2:23" ht="16.5">
      <c r="B236" s="6"/>
      <c r="C236" s="6"/>
      <c r="D236" s="6"/>
      <c r="E236" s="6"/>
      <c r="F236" s="6"/>
      <c r="G236" s="6"/>
      <c r="H236" s="6"/>
      <c r="I236" s="6"/>
      <c r="J236" s="6"/>
      <c r="K236" s="6"/>
      <c r="L236" s="6"/>
      <c r="M236" s="6"/>
      <c r="N236" s="6"/>
      <c r="O236" s="6"/>
      <c r="P236" s="6"/>
      <c r="Q236" s="6"/>
      <c r="R236" s="6"/>
      <c r="S236" s="6"/>
      <c r="T236" s="6"/>
      <c r="U236" s="6"/>
      <c r="V236" s="6"/>
      <c r="W236" s="6"/>
    </row>
    <row r="237" spans="2:23" ht="16.5">
      <c r="B237" s="6"/>
      <c r="C237" s="6"/>
      <c r="D237" s="6"/>
      <c r="E237" s="6"/>
      <c r="F237" s="6"/>
      <c r="G237" s="6"/>
      <c r="H237" s="6"/>
      <c r="I237" s="6"/>
      <c r="J237" s="6"/>
      <c r="K237" s="6"/>
      <c r="L237" s="6"/>
      <c r="M237" s="6"/>
      <c r="N237" s="6"/>
      <c r="O237" s="6"/>
      <c r="P237" s="6"/>
      <c r="Q237" s="6"/>
      <c r="R237" s="6"/>
      <c r="S237" s="6"/>
      <c r="T237" s="6"/>
      <c r="U237" s="6"/>
      <c r="V237" s="6"/>
      <c r="W237" s="6"/>
    </row>
    <row r="238" spans="2:23" ht="16.5">
      <c r="B238" s="6"/>
      <c r="C238" s="6"/>
      <c r="D238" s="6"/>
      <c r="E238" s="6"/>
      <c r="F238" s="6"/>
      <c r="G238" s="6"/>
      <c r="H238" s="6"/>
      <c r="I238" s="6"/>
      <c r="J238" s="6"/>
      <c r="K238" s="6"/>
      <c r="L238" s="6"/>
      <c r="M238" s="6"/>
      <c r="N238" s="6"/>
      <c r="O238" s="6"/>
      <c r="P238" s="6"/>
      <c r="Q238" s="6"/>
      <c r="R238" s="6"/>
      <c r="S238" s="6"/>
      <c r="T238" s="6"/>
      <c r="U238" s="6"/>
      <c r="V238" s="6"/>
      <c r="W238" s="6"/>
    </row>
    <row r="239" spans="2:23" ht="16.5">
      <c r="B239" s="6"/>
      <c r="C239" s="6"/>
      <c r="D239" s="6"/>
      <c r="E239" s="6"/>
      <c r="F239" s="6"/>
      <c r="G239" s="6"/>
      <c r="H239" s="6"/>
      <c r="I239" s="6"/>
      <c r="J239" s="6"/>
      <c r="K239" s="6"/>
      <c r="L239" s="6"/>
      <c r="M239" s="6"/>
      <c r="N239" s="6"/>
      <c r="O239" s="6"/>
      <c r="P239" s="6"/>
      <c r="Q239" s="6"/>
      <c r="R239" s="6"/>
      <c r="S239" s="6"/>
      <c r="T239" s="6"/>
      <c r="U239" s="6"/>
      <c r="V239" s="6"/>
      <c r="W239" s="6"/>
    </row>
    <row r="240" spans="2:23" ht="16.5">
      <c r="B240" s="6"/>
      <c r="C240" s="6"/>
      <c r="D240" s="6"/>
      <c r="E240" s="6"/>
      <c r="F240" s="6"/>
      <c r="G240" s="6"/>
      <c r="H240" s="6"/>
      <c r="I240" s="6"/>
      <c r="J240" s="6"/>
      <c r="K240" s="6"/>
      <c r="L240" s="6"/>
      <c r="M240" s="6"/>
      <c r="N240" s="6"/>
      <c r="O240" s="6"/>
      <c r="P240" s="6"/>
      <c r="Q240" s="6"/>
      <c r="R240" s="6"/>
      <c r="S240" s="6"/>
      <c r="T240" s="6"/>
      <c r="U240" s="6"/>
      <c r="V240" s="6"/>
      <c r="W240" s="6"/>
    </row>
    <row r="241" spans="2:23" ht="16.5">
      <c r="B241" s="6"/>
      <c r="C241" s="6"/>
      <c r="D241" s="6"/>
      <c r="E241" s="6"/>
      <c r="F241" s="6"/>
      <c r="G241" s="6"/>
      <c r="H241" s="6"/>
      <c r="I241" s="6"/>
      <c r="J241" s="6"/>
      <c r="K241" s="6"/>
      <c r="L241" s="6"/>
      <c r="M241" s="6"/>
      <c r="N241" s="6"/>
      <c r="O241" s="6"/>
      <c r="P241" s="6"/>
      <c r="Q241" s="6"/>
      <c r="R241" s="6"/>
      <c r="S241" s="6"/>
      <c r="T241" s="6"/>
      <c r="U241" s="6"/>
      <c r="V241" s="6"/>
      <c r="W241" s="6"/>
    </row>
    <row r="242" spans="2:23" ht="16.5">
      <c r="B242" s="6"/>
      <c r="C242" s="6"/>
      <c r="D242" s="6"/>
      <c r="E242" s="6"/>
      <c r="F242" s="6"/>
      <c r="G242" s="6"/>
      <c r="H242" s="6"/>
      <c r="I242" s="6"/>
      <c r="J242" s="6"/>
      <c r="K242" s="6"/>
      <c r="L242" s="6"/>
      <c r="M242" s="6"/>
      <c r="N242" s="6"/>
      <c r="O242" s="6"/>
      <c r="P242" s="6"/>
      <c r="Q242" s="6"/>
      <c r="R242" s="6"/>
      <c r="S242" s="6"/>
      <c r="T242" s="6"/>
      <c r="U242" s="6"/>
      <c r="V242" s="6"/>
      <c r="W242" s="6"/>
    </row>
    <row r="243" spans="2:23" ht="16.5">
      <c r="B243" s="6"/>
      <c r="C243" s="6"/>
      <c r="D243" s="6"/>
      <c r="E243" s="6"/>
      <c r="F243" s="6"/>
      <c r="G243" s="6"/>
      <c r="H243" s="6"/>
      <c r="I243" s="6"/>
      <c r="J243" s="6"/>
      <c r="K243" s="6"/>
      <c r="L243" s="6"/>
      <c r="M243" s="6"/>
      <c r="N243" s="6"/>
      <c r="O243" s="6"/>
      <c r="P243" s="6"/>
      <c r="Q243" s="6"/>
      <c r="R243" s="6"/>
      <c r="S243" s="6"/>
      <c r="T243" s="6"/>
      <c r="U243" s="6"/>
      <c r="V243" s="6"/>
      <c r="W243" s="6"/>
    </row>
    <row r="244" spans="2:23" ht="16.5">
      <c r="B244" s="6"/>
      <c r="C244" s="6"/>
      <c r="D244" s="6"/>
      <c r="E244" s="6"/>
      <c r="F244" s="6"/>
      <c r="G244" s="6"/>
      <c r="H244" s="6"/>
      <c r="I244" s="6"/>
      <c r="J244" s="6"/>
      <c r="K244" s="6"/>
      <c r="L244" s="6"/>
      <c r="M244" s="6"/>
      <c r="N244" s="6"/>
      <c r="O244" s="6"/>
      <c r="P244" s="6"/>
      <c r="Q244" s="6"/>
      <c r="R244" s="6"/>
      <c r="S244" s="6"/>
      <c r="T244" s="6"/>
      <c r="U244" s="6"/>
      <c r="V244" s="6"/>
      <c r="W244" s="6"/>
    </row>
    <row r="245" spans="2:23" ht="16.5">
      <c r="B245" s="6"/>
      <c r="C245" s="6"/>
      <c r="D245" s="6"/>
      <c r="E245" s="6"/>
      <c r="F245" s="6"/>
      <c r="G245" s="6"/>
      <c r="H245" s="6"/>
      <c r="I245" s="6"/>
      <c r="J245" s="6"/>
      <c r="K245" s="6"/>
      <c r="L245" s="6"/>
      <c r="M245" s="6"/>
      <c r="N245" s="6"/>
      <c r="O245" s="6"/>
      <c r="P245" s="6"/>
      <c r="Q245" s="6"/>
      <c r="R245" s="6"/>
      <c r="S245" s="6"/>
      <c r="T245" s="6"/>
      <c r="U245" s="6"/>
      <c r="V245" s="6"/>
      <c r="W245" s="6"/>
    </row>
    <row r="246" spans="2:23" ht="16.5">
      <c r="B246" s="6"/>
      <c r="C246" s="6"/>
      <c r="D246" s="6"/>
      <c r="E246" s="6"/>
      <c r="F246" s="6"/>
      <c r="G246" s="6"/>
      <c r="H246" s="6"/>
      <c r="I246" s="6"/>
      <c r="J246" s="6"/>
      <c r="K246" s="6"/>
      <c r="L246" s="6"/>
      <c r="M246" s="6"/>
      <c r="N246" s="6"/>
      <c r="O246" s="6"/>
      <c r="P246" s="6"/>
      <c r="Q246" s="6"/>
      <c r="R246" s="6"/>
      <c r="S246" s="6"/>
      <c r="T246" s="6"/>
      <c r="U246" s="6"/>
      <c r="V246" s="6"/>
      <c r="W246" s="6"/>
    </row>
    <row r="247" spans="2:23" ht="16.5">
      <c r="B247" s="6"/>
      <c r="C247" s="6"/>
      <c r="D247" s="6"/>
      <c r="E247" s="6"/>
      <c r="F247" s="6"/>
      <c r="G247" s="6"/>
      <c r="H247" s="6"/>
      <c r="I247" s="6"/>
      <c r="J247" s="6"/>
      <c r="K247" s="6"/>
      <c r="L247" s="6"/>
      <c r="M247" s="6"/>
      <c r="N247" s="6"/>
      <c r="O247" s="6"/>
      <c r="P247" s="6"/>
      <c r="Q247" s="6"/>
      <c r="R247" s="6"/>
      <c r="S247" s="6"/>
      <c r="T247" s="6"/>
      <c r="U247" s="6"/>
      <c r="V247" s="6"/>
      <c r="W247" s="6"/>
    </row>
    <row r="248" spans="2:23" ht="16.5">
      <c r="B248" s="6"/>
      <c r="C248" s="6"/>
      <c r="D248" s="6"/>
      <c r="E248" s="6"/>
      <c r="F248" s="6"/>
      <c r="G248" s="6"/>
      <c r="H248" s="6"/>
      <c r="I248" s="6"/>
      <c r="J248" s="6"/>
      <c r="K248" s="6"/>
      <c r="L248" s="6"/>
      <c r="M248" s="6"/>
      <c r="N248" s="6"/>
      <c r="O248" s="6"/>
      <c r="P248" s="6"/>
      <c r="Q248" s="6"/>
      <c r="R248" s="6"/>
      <c r="S248" s="6"/>
      <c r="T248" s="6"/>
      <c r="U248" s="6"/>
      <c r="V248" s="6"/>
      <c r="W248" s="6"/>
    </row>
    <row r="249" spans="2:23" ht="16.5">
      <c r="B249" s="6"/>
      <c r="C249" s="6"/>
      <c r="D249" s="6"/>
      <c r="E249" s="6"/>
      <c r="F249" s="6"/>
      <c r="G249" s="6"/>
      <c r="H249" s="6"/>
      <c r="I249" s="6"/>
      <c r="J249" s="6"/>
      <c r="K249" s="6"/>
      <c r="L249" s="6"/>
      <c r="M249" s="6"/>
      <c r="N249" s="6"/>
      <c r="O249" s="6"/>
      <c r="P249" s="6"/>
      <c r="Q249" s="6"/>
      <c r="R249" s="6"/>
      <c r="S249" s="6"/>
      <c r="T249" s="6"/>
      <c r="U249" s="6"/>
      <c r="V249" s="6"/>
      <c r="W249" s="6"/>
    </row>
    <row r="250" spans="2:23" ht="16.5">
      <c r="B250" s="6"/>
      <c r="C250" s="6"/>
      <c r="D250" s="6"/>
      <c r="E250" s="6"/>
      <c r="F250" s="6"/>
      <c r="G250" s="6"/>
      <c r="H250" s="6"/>
      <c r="I250" s="6"/>
      <c r="J250" s="6"/>
      <c r="K250" s="6"/>
      <c r="L250" s="6"/>
      <c r="M250" s="6"/>
      <c r="N250" s="6"/>
      <c r="O250" s="6"/>
      <c r="P250" s="6"/>
      <c r="Q250" s="6"/>
      <c r="R250" s="6"/>
      <c r="S250" s="6"/>
      <c r="T250" s="6"/>
      <c r="U250" s="6"/>
      <c r="V250" s="6"/>
      <c r="W250" s="6"/>
    </row>
    <row r="251" spans="2:23" ht="16.5">
      <c r="B251" s="6"/>
      <c r="C251" s="6"/>
      <c r="D251" s="6"/>
      <c r="E251" s="6"/>
      <c r="F251" s="6"/>
      <c r="G251" s="6"/>
      <c r="H251" s="6"/>
      <c r="I251" s="6"/>
      <c r="J251" s="6"/>
      <c r="K251" s="6"/>
      <c r="L251" s="6"/>
      <c r="M251" s="6"/>
      <c r="N251" s="6"/>
      <c r="O251" s="6"/>
      <c r="P251" s="6"/>
      <c r="Q251" s="6"/>
      <c r="R251" s="6"/>
      <c r="S251" s="6"/>
      <c r="T251" s="6"/>
      <c r="U251" s="6"/>
      <c r="V251" s="6"/>
      <c r="W251" s="6"/>
    </row>
    <row r="252" spans="2:23" ht="16.5">
      <c r="B252" s="6"/>
      <c r="C252" s="6"/>
      <c r="D252" s="6"/>
      <c r="E252" s="6"/>
      <c r="F252" s="6"/>
      <c r="G252" s="6"/>
      <c r="H252" s="6"/>
      <c r="I252" s="6"/>
      <c r="J252" s="6"/>
      <c r="K252" s="6"/>
      <c r="L252" s="6"/>
      <c r="M252" s="6"/>
      <c r="N252" s="6"/>
      <c r="O252" s="6"/>
      <c r="P252" s="6"/>
      <c r="Q252" s="6"/>
      <c r="R252" s="6"/>
      <c r="S252" s="6"/>
      <c r="T252" s="6"/>
      <c r="U252" s="6"/>
      <c r="V252" s="6"/>
      <c r="W252" s="6"/>
    </row>
    <row r="253" spans="2:23" ht="16.5">
      <c r="B253" s="6"/>
      <c r="C253" s="6"/>
      <c r="D253" s="6"/>
      <c r="E253" s="6"/>
      <c r="F253" s="6"/>
      <c r="G253" s="6"/>
      <c r="H253" s="6"/>
      <c r="I253" s="6"/>
      <c r="J253" s="6"/>
      <c r="K253" s="6"/>
      <c r="L253" s="6"/>
      <c r="M253" s="6"/>
      <c r="N253" s="6"/>
      <c r="O253" s="6"/>
      <c r="P253" s="6"/>
      <c r="Q253" s="6"/>
      <c r="R253" s="6"/>
      <c r="S253" s="6"/>
      <c r="T253" s="6"/>
      <c r="U253" s="6"/>
      <c r="V253" s="6"/>
      <c r="W253" s="6"/>
    </row>
    <row r="254" spans="2:23" ht="16.5">
      <c r="B254" s="6"/>
      <c r="C254" s="6"/>
      <c r="D254" s="6"/>
      <c r="E254" s="6"/>
      <c r="F254" s="6"/>
      <c r="G254" s="6"/>
      <c r="H254" s="6"/>
      <c r="I254" s="6"/>
      <c r="J254" s="6"/>
      <c r="K254" s="6"/>
      <c r="L254" s="6"/>
      <c r="M254" s="6"/>
      <c r="N254" s="6"/>
      <c r="O254" s="6"/>
      <c r="P254" s="6"/>
      <c r="Q254" s="6"/>
      <c r="R254" s="6"/>
      <c r="S254" s="6"/>
      <c r="T254" s="6"/>
      <c r="U254" s="6"/>
      <c r="V254" s="6"/>
      <c r="W254" s="6"/>
    </row>
    <row r="255" spans="2:23" ht="16.5">
      <c r="B255" s="6"/>
      <c r="C255" s="6"/>
      <c r="D255" s="6"/>
      <c r="E255" s="6"/>
      <c r="F255" s="6"/>
      <c r="G255" s="6"/>
      <c r="H255" s="6"/>
      <c r="I255" s="6"/>
      <c r="J255" s="6"/>
      <c r="K255" s="6"/>
      <c r="L255" s="6"/>
      <c r="M255" s="6"/>
      <c r="N255" s="6"/>
      <c r="O255" s="6"/>
      <c r="P255" s="6"/>
      <c r="Q255" s="6"/>
      <c r="R255" s="6"/>
      <c r="S255" s="6"/>
      <c r="T255" s="6"/>
      <c r="U255" s="6"/>
      <c r="V255" s="6"/>
      <c r="W255" s="6"/>
    </row>
    <row r="256" spans="2:23" ht="16.5">
      <c r="B256" s="6"/>
      <c r="C256" s="6"/>
      <c r="D256" s="6"/>
      <c r="E256" s="6"/>
      <c r="F256" s="6"/>
      <c r="G256" s="6"/>
      <c r="H256" s="6"/>
      <c r="I256" s="6"/>
      <c r="J256" s="6"/>
      <c r="K256" s="6"/>
      <c r="L256" s="6"/>
      <c r="M256" s="6"/>
      <c r="N256" s="6"/>
      <c r="O256" s="6"/>
      <c r="P256" s="6"/>
      <c r="Q256" s="6"/>
      <c r="R256" s="6"/>
      <c r="S256" s="6"/>
      <c r="T256" s="6"/>
      <c r="U256" s="6"/>
      <c r="V256" s="6"/>
      <c r="W256" s="6"/>
    </row>
    <row r="257" spans="2:23" ht="16.5">
      <c r="B257" s="6"/>
      <c r="C257" s="6"/>
      <c r="D257" s="6"/>
      <c r="E257" s="6"/>
      <c r="F257" s="6"/>
      <c r="G257" s="6"/>
      <c r="H257" s="6"/>
      <c r="I257" s="6"/>
      <c r="J257" s="6"/>
      <c r="K257" s="6"/>
      <c r="L257" s="6"/>
      <c r="M257" s="6"/>
      <c r="N257" s="6"/>
      <c r="O257" s="6"/>
      <c r="P257" s="6"/>
      <c r="Q257" s="6"/>
      <c r="R257" s="6"/>
      <c r="S257" s="6"/>
      <c r="T257" s="6"/>
      <c r="U257" s="6"/>
      <c r="V257" s="6"/>
      <c r="W257" s="6"/>
    </row>
    <row r="258" spans="2:23" ht="16.5">
      <c r="B258" s="6"/>
      <c r="C258" s="6"/>
      <c r="D258" s="6"/>
      <c r="E258" s="6"/>
      <c r="F258" s="6"/>
      <c r="G258" s="6"/>
      <c r="H258" s="6"/>
      <c r="I258" s="6"/>
      <c r="J258" s="6"/>
      <c r="K258" s="6"/>
      <c r="L258" s="6"/>
      <c r="M258" s="6"/>
      <c r="N258" s="6"/>
      <c r="O258" s="6"/>
      <c r="P258" s="6"/>
      <c r="Q258" s="6"/>
      <c r="R258" s="6"/>
      <c r="S258" s="6"/>
      <c r="T258" s="6"/>
      <c r="U258" s="6"/>
      <c r="V258" s="6"/>
      <c r="W258" s="6"/>
    </row>
    <row r="259" spans="2:23" ht="16.5">
      <c r="B259" s="6"/>
      <c r="C259" s="6"/>
      <c r="D259" s="6"/>
      <c r="E259" s="6"/>
      <c r="F259" s="6"/>
      <c r="G259" s="6"/>
      <c r="H259" s="6"/>
      <c r="I259" s="6"/>
      <c r="J259" s="6"/>
      <c r="K259" s="6"/>
      <c r="L259" s="6"/>
      <c r="M259" s="6"/>
      <c r="N259" s="6"/>
      <c r="O259" s="6"/>
      <c r="P259" s="6"/>
      <c r="Q259" s="6"/>
      <c r="R259" s="6"/>
      <c r="S259" s="6"/>
      <c r="T259" s="6"/>
      <c r="U259" s="6"/>
      <c r="V259" s="6"/>
      <c r="W259" s="6"/>
    </row>
    <row r="260" spans="2:23" ht="16.5">
      <c r="B260" s="6"/>
      <c r="C260" s="6"/>
      <c r="D260" s="6"/>
      <c r="E260" s="6"/>
      <c r="F260" s="6"/>
      <c r="G260" s="6"/>
      <c r="H260" s="6"/>
      <c r="I260" s="6"/>
      <c r="J260" s="6"/>
      <c r="K260" s="6"/>
      <c r="L260" s="6"/>
      <c r="M260" s="6"/>
      <c r="N260" s="6"/>
      <c r="O260" s="6"/>
      <c r="P260" s="6"/>
      <c r="Q260" s="6"/>
      <c r="R260" s="6"/>
      <c r="S260" s="6"/>
      <c r="T260" s="6"/>
      <c r="U260" s="6"/>
      <c r="V260" s="6"/>
      <c r="W260" s="6"/>
    </row>
    <row r="261" spans="2:23" ht="16.5">
      <c r="B261" s="6"/>
      <c r="C261" s="6"/>
      <c r="D261" s="6"/>
      <c r="E261" s="6"/>
      <c r="F261" s="6"/>
      <c r="G261" s="6"/>
      <c r="H261" s="6"/>
      <c r="I261" s="6"/>
      <c r="J261" s="6"/>
      <c r="K261" s="6"/>
      <c r="L261" s="6"/>
      <c r="M261" s="6"/>
      <c r="N261" s="6"/>
      <c r="O261" s="6"/>
      <c r="P261" s="6"/>
      <c r="Q261" s="6"/>
      <c r="R261" s="6"/>
      <c r="S261" s="6"/>
      <c r="T261" s="6"/>
      <c r="U261" s="6"/>
      <c r="V261" s="6"/>
      <c r="W261" s="6"/>
    </row>
    <row r="262" spans="2:23" ht="16.5">
      <c r="B262" s="6"/>
      <c r="C262" s="6"/>
      <c r="D262" s="6"/>
      <c r="E262" s="6"/>
      <c r="F262" s="6"/>
      <c r="G262" s="6"/>
      <c r="H262" s="6"/>
      <c r="I262" s="6"/>
      <c r="J262" s="6"/>
      <c r="K262" s="6"/>
      <c r="L262" s="6"/>
      <c r="M262" s="6"/>
      <c r="N262" s="6"/>
      <c r="O262" s="6"/>
      <c r="P262" s="6"/>
      <c r="Q262" s="6"/>
      <c r="R262" s="6"/>
      <c r="S262" s="6"/>
      <c r="T262" s="6"/>
      <c r="U262" s="6"/>
      <c r="V262" s="6"/>
      <c r="W262" s="6"/>
    </row>
    <row r="263" spans="2:23" ht="16.5">
      <c r="B263" s="6"/>
      <c r="C263" s="6"/>
      <c r="D263" s="6"/>
      <c r="E263" s="6"/>
      <c r="F263" s="6"/>
      <c r="G263" s="6"/>
      <c r="H263" s="6"/>
      <c r="I263" s="6"/>
      <c r="J263" s="6"/>
      <c r="K263" s="6"/>
      <c r="L263" s="6"/>
      <c r="M263" s="6"/>
      <c r="N263" s="6"/>
      <c r="O263" s="6"/>
      <c r="P263" s="6"/>
      <c r="Q263" s="6"/>
      <c r="R263" s="6"/>
      <c r="S263" s="6"/>
      <c r="T263" s="6"/>
      <c r="U263" s="6"/>
      <c r="V263" s="6"/>
      <c r="W263" s="6"/>
    </row>
    <row r="264" spans="2:23" ht="16.5">
      <c r="B264" s="6"/>
      <c r="C264" s="6"/>
      <c r="D264" s="6"/>
      <c r="E264" s="6"/>
      <c r="F264" s="6"/>
      <c r="G264" s="6"/>
      <c r="H264" s="6"/>
      <c r="I264" s="6"/>
      <c r="J264" s="6"/>
      <c r="K264" s="6"/>
      <c r="L264" s="6"/>
      <c r="M264" s="6"/>
      <c r="N264" s="6"/>
      <c r="O264" s="6"/>
      <c r="P264" s="6"/>
      <c r="Q264" s="6"/>
      <c r="R264" s="6"/>
      <c r="S264" s="6"/>
      <c r="T264" s="6"/>
      <c r="U264" s="6"/>
      <c r="V264" s="6"/>
      <c r="W264" s="6"/>
    </row>
    <row r="265" spans="2:23" ht="16.5">
      <c r="B265" s="6"/>
      <c r="C265" s="6"/>
      <c r="D265" s="6"/>
      <c r="E265" s="6"/>
      <c r="F265" s="6"/>
      <c r="G265" s="6"/>
      <c r="H265" s="6"/>
      <c r="I265" s="6"/>
      <c r="J265" s="6"/>
      <c r="K265" s="6"/>
      <c r="L265" s="6"/>
      <c r="M265" s="6"/>
      <c r="N265" s="6"/>
      <c r="O265" s="6"/>
      <c r="P265" s="6"/>
      <c r="Q265" s="6"/>
      <c r="R265" s="6"/>
      <c r="S265" s="6"/>
      <c r="T265" s="6"/>
      <c r="U265" s="6"/>
      <c r="V265" s="6"/>
      <c r="W265" s="6"/>
    </row>
    <row r="266" spans="2:23" ht="16.5">
      <c r="B266" s="6"/>
      <c r="C266" s="6"/>
      <c r="D266" s="6"/>
      <c r="E266" s="6"/>
      <c r="F266" s="6"/>
      <c r="G266" s="6"/>
      <c r="H266" s="6"/>
      <c r="I266" s="6"/>
      <c r="J266" s="6"/>
      <c r="K266" s="6"/>
      <c r="L266" s="6"/>
      <c r="M266" s="6"/>
      <c r="N266" s="6"/>
      <c r="O266" s="6"/>
      <c r="P266" s="6"/>
      <c r="Q266" s="6"/>
      <c r="R266" s="6"/>
      <c r="S266" s="6"/>
      <c r="T266" s="6"/>
      <c r="U266" s="6"/>
      <c r="V266" s="6"/>
      <c r="W266" s="6"/>
    </row>
    <row r="267" spans="2:23" ht="16.5">
      <c r="B267" s="6"/>
      <c r="C267" s="6"/>
      <c r="D267" s="6"/>
      <c r="E267" s="6"/>
      <c r="F267" s="6"/>
      <c r="G267" s="6"/>
      <c r="H267" s="6"/>
      <c r="I267" s="6"/>
      <c r="J267" s="6"/>
      <c r="K267" s="6"/>
      <c r="L267" s="6"/>
      <c r="M267" s="6"/>
      <c r="N267" s="6"/>
      <c r="O267" s="6"/>
      <c r="P267" s="6"/>
      <c r="Q267" s="6"/>
      <c r="R267" s="6"/>
      <c r="S267" s="6"/>
      <c r="T267" s="6"/>
      <c r="U267" s="6"/>
      <c r="V267" s="6"/>
      <c r="W267" s="6"/>
    </row>
    <row r="268" spans="2:23" ht="16.5">
      <c r="B268" s="6"/>
      <c r="C268" s="6"/>
      <c r="D268" s="6"/>
      <c r="E268" s="6"/>
      <c r="F268" s="6"/>
      <c r="G268" s="6"/>
      <c r="H268" s="6"/>
      <c r="I268" s="6"/>
      <c r="J268" s="6"/>
      <c r="K268" s="6"/>
      <c r="L268" s="6"/>
      <c r="M268" s="6"/>
      <c r="N268" s="6"/>
      <c r="O268" s="6"/>
      <c r="P268" s="6"/>
      <c r="Q268" s="6"/>
      <c r="R268" s="6"/>
      <c r="S268" s="6"/>
      <c r="T268" s="6"/>
      <c r="U268" s="6"/>
      <c r="V268" s="6"/>
      <c r="W268" s="6"/>
    </row>
    <row r="269" spans="2:23" ht="16.5">
      <c r="B269" s="6"/>
      <c r="C269" s="6"/>
      <c r="D269" s="6"/>
      <c r="E269" s="6"/>
      <c r="F269" s="6"/>
      <c r="G269" s="6"/>
      <c r="H269" s="6"/>
      <c r="I269" s="6"/>
      <c r="J269" s="6"/>
      <c r="K269" s="6"/>
      <c r="L269" s="6"/>
      <c r="M269" s="6"/>
      <c r="N269" s="6"/>
      <c r="O269" s="6"/>
      <c r="P269" s="6"/>
      <c r="Q269" s="6"/>
      <c r="R269" s="6"/>
      <c r="S269" s="6"/>
      <c r="T269" s="6"/>
      <c r="U269" s="6"/>
      <c r="V269" s="6"/>
      <c r="W269" s="6"/>
    </row>
    <row r="270" spans="2:23" ht="16.5">
      <c r="B270" s="6"/>
      <c r="C270" s="6"/>
      <c r="D270" s="6"/>
      <c r="E270" s="6"/>
      <c r="F270" s="6"/>
      <c r="G270" s="6"/>
      <c r="H270" s="6"/>
      <c r="I270" s="6"/>
      <c r="J270" s="6"/>
      <c r="K270" s="6"/>
      <c r="L270" s="6"/>
      <c r="M270" s="6"/>
      <c r="N270" s="6"/>
      <c r="O270" s="6"/>
      <c r="P270" s="6"/>
      <c r="Q270" s="6"/>
      <c r="R270" s="6"/>
      <c r="S270" s="6"/>
      <c r="T270" s="6"/>
      <c r="U270" s="6"/>
      <c r="V270" s="6"/>
      <c r="W270" s="6"/>
    </row>
    <row r="271" spans="2:23" ht="16.5">
      <c r="B271" s="6"/>
      <c r="C271" s="6"/>
      <c r="D271" s="6"/>
      <c r="E271" s="6"/>
      <c r="F271" s="6"/>
      <c r="G271" s="6"/>
      <c r="H271" s="6"/>
      <c r="I271" s="6"/>
      <c r="J271" s="6"/>
      <c r="K271" s="6"/>
      <c r="L271" s="6"/>
      <c r="M271" s="6"/>
      <c r="N271" s="6"/>
      <c r="O271" s="6"/>
      <c r="P271" s="6"/>
      <c r="Q271" s="6"/>
      <c r="R271" s="6"/>
      <c r="S271" s="6"/>
      <c r="T271" s="6"/>
      <c r="U271" s="6"/>
      <c r="V271" s="6"/>
      <c r="W271" s="6"/>
    </row>
    <row r="272" spans="2:23" ht="16.5">
      <c r="B272" s="6"/>
      <c r="C272" s="6"/>
      <c r="D272" s="6"/>
      <c r="E272" s="6"/>
      <c r="F272" s="6"/>
      <c r="G272" s="6"/>
      <c r="H272" s="6"/>
      <c r="I272" s="6"/>
      <c r="J272" s="6"/>
      <c r="K272" s="6"/>
      <c r="L272" s="6"/>
      <c r="M272" s="6"/>
      <c r="N272" s="6"/>
      <c r="O272" s="6"/>
      <c r="P272" s="6"/>
      <c r="Q272" s="6"/>
      <c r="R272" s="6"/>
      <c r="S272" s="6"/>
      <c r="T272" s="6"/>
      <c r="U272" s="6"/>
      <c r="V272" s="6"/>
      <c r="W272" s="6"/>
    </row>
    <row r="273" spans="2:23" ht="16.5">
      <c r="B273" s="6"/>
      <c r="C273" s="6"/>
      <c r="D273" s="6"/>
      <c r="E273" s="6"/>
      <c r="F273" s="6"/>
      <c r="G273" s="6"/>
      <c r="H273" s="6"/>
      <c r="I273" s="6"/>
      <c r="J273" s="6"/>
      <c r="K273" s="6"/>
      <c r="L273" s="6"/>
      <c r="M273" s="6"/>
      <c r="N273" s="6"/>
      <c r="O273" s="6"/>
      <c r="P273" s="6"/>
      <c r="Q273" s="6"/>
      <c r="R273" s="6"/>
      <c r="S273" s="6"/>
      <c r="T273" s="6"/>
      <c r="U273" s="6"/>
      <c r="V273" s="6"/>
      <c r="W273" s="6"/>
    </row>
    <row r="274" spans="2:23" ht="16.5">
      <c r="B274" s="6"/>
      <c r="C274" s="6"/>
      <c r="D274" s="6"/>
      <c r="E274" s="6"/>
      <c r="F274" s="6"/>
      <c r="G274" s="6"/>
      <c r="H274" s="6"/>
      <c r="I274" s="6"/>
      <c r="J274" s="6"/>
      <c r="K274" s="6"/>
      <c r="L274" s="6"/>
      <c r="M274" s="6"/>
      <c r="N274" s="6"/>
      <c r="O274" s="6"/>
      <c r="P274" s="6"/>
      <c r="Q274" s="6"/>
      <c r="R274" s="6"/>
      <c r="S274" s="6"/>
      <c r="T274" s="6"/>
      <c r="U274" s="6"/>
      <c r="V274" s="6"/>
      <c r="W274" s="6"/>
    </row>
    <row r="275" spans="2:23" ht="16.5">
      <c r="B275" s="6"/>
      <c r="C275" s="6"/>
      <c r="D275" s="6"/>
      <c r="E275" s="6"/>
      <c r="F275" s="6"/>
      <c r="G275" s="6"/>
      <c r="H275" s="6"/>
      <c r="I275" s="6"/>
      <c r="J275" s="6"/>
      <c r="K275" s="6"/>
      <c r="L275" s="6"/>
      <c r="M275" s="6"/>
      <c r="N275" s="6"/>
      <c r="O275" s="6"/>
      <c r="P275" s="6"/>
      <c r="Q275" s="6"/>
      <c r="R275" s="6"/>
      <c r="S275" s="6"/>
      <c r="T275" s="6"/>
      <c r="U275" s="6"/>
      <c r="V275" s="6"/>
      <c r="W275" s="6"/>
    </row>
    <row r="276" spans="2:23" ht="16.5">
      <c r="B276" s="6"/>
      <c r="C276" s="6"/>
      <c r="D276" s="6"/>
      <c r="E276" s="6"/>
      <c r="F276" s="6"/>
      <c r="G276" s="6"/>
      <c r="H276" s="6"/>
      <c r="I276" s="6"/>
      <c r="J276" s="6"/>
      <c r="K276" s="6"/>
      <c r="L276" s="6"/>
      <c r="M276" s="6"/>
      <c r="N276" s="6"/>
      <c r="O276" s="6"/>
      <c r="P276" s="6"/>
      <c r="Q276" s="6"/>
      <c r="R276" s="6"/>
      <c r="S276" s="6"/>
      <c r="T276" s="6"/>
      <c r="U276" s="6"/>
      <c r="V276" s="6"/>
      <c r="W276" s="6"/>
    </row>
    <row r="277" spans="2:23" ht="16.5">
      <c r="B277" s="6"/>
      <c r="C277" s="6"/>
      <c r="D277" s="6"/>
      <c r="E277" s="6"/>
      <c r="F277" s="6"/>
      <c r="G277" s="6"/>
      <c r="H277" s="6"/>
      <c r="I277" s="6"/>
      <c r="J277" s="6"/>
      <c r="K277" s="6"/>
      <c r="L277" s="6"/>
      <c r="M277" s="6"/>
      <c r="N277" s="6"/>
      <c r="O277" s="6"/>
      <c r="P277" s="6"/>
      <c r="Q277" s="6"/>
      <c r="R277" s="6"/>
      <c r="S277" s="6"/>
      <c r="T277" s="6"/>
      <c r="U277" s="6"/>
      <c r="V277" s="6"/>
      <c r="W277" s="6"/>
    </row>
    <row r="278" spans="2:23" ht="16.5">
      <c r="B278" s="6"/>
      <c r="C278" s="6"/>
      <c r="D278" s="6"/>
      <c r="E278" s="6"/>
      <c r="F278" s="6"/>
      <c r="G278" s="6"/>
      <c r="H278" s="6"/>
      <c r="I278" s="6"/>
      <c r="J278" s="6"/>
      <c r="K278" s="6"/>
      <c r="L278" s="6"/>
      <c r="M278" s="6"/>
      <c r="N278" s="6"/>
      <c r="O278" s="6"/>
      <c r="P278" s="6"/>
      <c r="Q278" s="6"/>
      <c r="R278" s="6"/>
      <c r="S278" s="6"/>
      <c r="T278" s="6"/>
      <c r="U278" s="6"/>
      <c r="V278" s="6"/>
      <c r="W278" s="6"/>
    </row>
    <row r="279" spans="2:23" ht="16.5">
      <c r="B279" s="6"/>
      <c r="C279" s="6"/>
      <c r="D279" s="6"/>
      <c r="E279" s="6"/>
      <c r="F279" s="6"/>
      <c r="G279" s="6"/>
      <c r="H279" s="6"/>
      <c r="I279" s="6"/>
      <c r="J279" s="6"/>
      <c r="K279" s="6"/>
      <c r="L279" s="6"/>
      <c r="M279" s="6"/>
      <c r="N279" s="6"/>
      <c r="O279" s="6"/>
      <c r="P279" s="6"/>
      <c r="Q279" s="6"/>
      <c r="R279" s="6"/>
      <c r="S279" s="6"/>
      <c r="T279" s="6"/>
      <c r="U279" s="6"/>
      <c r="V279" s="6"/>
      <c r="W279" s="6"/>
    </row>
    <row r="280" spans="2:23" ht="16.5">
      <c r="B280" s="6"/>
      <c r="C280" s="6"/>
      <c r="D280" s="6"/>
      <c r="E280" s="6"/>
      <c r="F280" s="6"/>
      <c r="G280" s="6"/>
      <c r="H280" s="6"/>
      <c r="I280" s="6"/>
      <c r="J280" s="6"/>
      <c r="K280" s="6"/>
      <c r="L280" s="6"/>
      <c r="M280" s="6"/>
      <c r="N280" s="6"/>
      <c r="O280" s="6"/>
      <c r="P280" s="6"/>
      <c r="Q280" s="6"/>
      <c r="R280" s="6"/>
      <c r="S280" s="6"/>
      <c r="T280" s="6"/>
      <c r="U280" s="6"/>
      <c r="V280" s="6"/>
      <c r="W280" s="6"/>
    </row>
    <row r="281" spans="2:23" ht="16.5">
      <c r="B281" s="6"/>
      <c r="C281" s="6"/>
      <c r="D281" s="6"/>
      <c r="E281" s="6"/>
      <c r="F281" s="6"/>
      <c r="G281" s="6"/>
      <c r="H281" s="6"/>
      <c r="I281" s="6"/>
      <c r="J281" s="6"/>
      <c r="K281" s="6"/>
      <c r="L281" s="6"/>
      <c r="M281" s="6"/>
      <c r="N281" s="6"/>
      <c r="O281" s="6"/>
      <c r="P281" s="6"/>
      <c r="Q281" s="6"/>
      <c r="R281" s="6"/>
      <c r="S281" s="6"/>
      <c r="T281" s="6"/>
      <c r="U281" s="6"/>
      <c r="V281" s="6"/>
      <c r="W281" s="6"/>
    </row>
    <row r="282" spans="2:23" ht="16.5">
      <c r="B282" s="6"/>
      <c r="C282" s="6"/>
      <c r="D282" s="6"/>
      <c r="E282" s="6"/>
      <c r="F282" s="6"/>
      <c r="G282" s="6"/>
      <c r="H282" s="6"/>
      <c r="I282" s="6"/>
      <c r="J282" s="6"/>
      <c r="K282" s="6"/>
      <c r="L282" s="6"/>
      <c r="M282" s="6"/>
      <c r="N282" s="6"/>
      <c r="O282" s="6"/>
      <c r="P282" s="6"/>
      <c r="Q282" s="6"/>
      <c r="R282" s="6"/>
      <c r="S282" s="6"/>
      <c r="T282" s="6"/>
      <c r="U282" s="6"/>
      <c r="V282" s="6"/>
      <c r="W282" s="6"/>
    </row>
    <row r="283" spans="2:23" ht="16.5">
      <c r="B283" s="6"/>
      <c r="C283" s="6"/>
      <c r="D283" s="6"/>
      <c r="E283" s="6"/>
      <c r="F283" s="6"/>
      <c r="G283" s="6"/>
      <c r="H283" s="6"/>
      <c r="I283" s="6"/>
      <c r="J283" s="6"/>
      <c r="K283" s="6"/>
      <c r="L283" s="6"/>
      <c r="M283" s="6"/>
      <c r="N283" s="6"/>
      <c r="O283" s="6"/>
      <c r="P283" s="6"/>
      <c r="Q283" s="6"/>
      <c r="R283" s="6"/>
      <c r="S283" s="6"/>
      <c r="T283" s="6"/>
      <c r="U283" s="6"/>
      <c r="V283" s="6"/>
      <c r="W283" s="6"/>
    </row>
    <row r="284" spans="2:23" ht="16.5">
      <c r="B284" s="6"/>
      <c r="C284" s="6"/>
      <c r="D284" s="6"/>
      <c r="E284" s="6"/>
      <c r="F284" s="6"/>
      <c r="G284" s="6"/>
      <c r="H284" s="6"/>
      <c r="I284" s="6"/>
      <c r="J284" s="6"/>
      <c r="K284" s="6"/>
      <c r="L284" s="6"/>
      <c r="M284" s="6"/>
      <c r="N284" s="6"/>
      <c r="O284" s="6"/>
      <c r="P284" s="6"/>
      <c r="Q284" s="6"/>
      <c r="R284" s="6"/>
      <c r="S284" s="6"/>
      <c r="T284" s="6"/>
      <c r="U284" s="6"/>
      <c r="V284" s="6"/>
      <c r="W284" s="6"/>
    </row>
    <row r="285" spans="2:23" ht="16.5">
      <c r="B285" s="6"/>
      <c r="C285" s="6"/>
      <c r="D285" s="6"/>
      <c r="E285" s="6"/>
      <c r="F285" s="6"/>
      <c r="G285" s="6"/>
      <c r="H285" s="6"/>
      <c r="I285" s="6"/>
      <c r="J285" s="6"/>
      <c r="K285" s="6"/>
      <c r="L285" s="6"/>
      <c r="M285" s="6"/>
      <c r="N285" s="6"/>
      <c r="O285" s="6"/>
      <c r="P285" s="6"/>
      <c r="Q285" s="6"/>
      <c r="R285" s="6"/>
      <c r="S285" s="6"/>
      <c r="T285" s="6"/>
      <c r="U285" s="6"/>
      <c r="V285" s="6"/>
      <c r="W285" s="6"/>
    </row>
    <row r="286" spans="2:23" ht="16.5">
      <c r="B286" s="6"/>
      <c r="C286" s="6"/>
      <c r="D286" s="6"/>
      <c r="E286" s="6"/>
      <c r="F286" s="6"/>
      <c r="G286" s="6"/>
      <c r="H286" s="6"/>
      <c r="I286" s="6"/>
      <c r="J286" s="6"/>
      <c r="K286" s="6"/>
      <c r="L286" s="6"/>
      <c r="M286" s="6"/>
      <c r="N286" s="6"/>
      <c r="O286" s="6"/>
      <c r="P286" s="6"/>
      <c r="Q286" s="6"/>
      <c r="R286" s="6"/>
      <c r="S286" s="6"/>
      <c r="T286" s="6"/>
      <c r="U286" s="6"/>
      <c r="V286" s="6"/>
      <c r="W286" s="6"/>
    </row>
    <row r="287" spans="2:23" ht="16.5">
      <c r="B287" s="6"/>
      <c r="C287" s="6"/>
      <c r="D287" s="6"/>
      <c r="E287" s="6"/>
      <c r="F287" s="6"/>
      <c r="G287" s="6"/>
      <c r="H287" s="6"/>
      <c r="I287" s="6"/>
      <c r="J287" s="6"/>
      <c r="K287" s="6"/>
      <c r="L287" s="6"/>
      <c r="M287" s="6"/>
      <c r="N287" s="6"/>
      <c r="O287" s="6"/>
      <c r="P287" s="6"/>
      <c r="Q287" s="6"/>
      <c r="R287" s="6"/>
      <c r="S287" s="6"/>
      <c r="T287" s="6"/>
      <c r="U287" s="6"/>
      <c r="V287" s="6"/>
      <c r="W287" s="6"/>
    </row>
    <row r="288" spans="2:23" ht="16.5">
      <c r="B288" s="6"/>
      <c r="C288" s="6"/>
      <c r="D288" s="6"/>
      <c r="E288" s="6"/>
      <c r="F288" s="6"/>
      <c r="G288" s="6"/>
      <c r="H288" s="6"/>
      <c r="I288" s="6"/>
      <c r="J288" s="6"/>
      <c r="K288" s="6"/>
      <c r="L288" s="6"/>
      <c r="M288" s="6"/>
      <c r="N288" s="6"/>
      <c r="O288" s="6"/>
      <c r="P288" s="6"/>
      <c r="Q288" s="6"/>
      <c r="R288" s="6"/>
      <c r="S288" s="6"/>
      <c r="T288" s="6"/>
      <c r="U288" s="6"/>
      <c r="V288" s="6"/>
      <c r="W288" s="6"/>
    </row>
    <row r="289" spans="2:23" ht="16.5">
      <c r="B289" s="6"/>
      <c r="C289" s="6"/>
      <c r="D289" s="6"/>
      <c r="E289" s="6"/>
      <c r="F289" s="6"/>
      <c r="G289" s="6"/>
      <c r="H289" s="6"/>
      <c r="I289" s="6"/>
      <c r="J289" s="6"/>
      <c r="K289" s="6"/>
      <c r="L289" s="6"/>
      <c r="M289" s="6"/>
      <c r="N289" s="6"/>
      <c r="O289" s="6"/>
      <c r="P289" s="6"/>
      <c r="Q289" s="6"/>
      <c r="R289" s="6"/>
      <c r="S289" s="6"/>
      <c r="T289" s="6"/>
      <c r="U289" s="6"/>
      <c r="V289" s="6"/>
      <c r="W289" s="6"/>
    </row>
    <row r="290" spans="2:23" ht="16.5">
      <c r="B290" s="6"/>
      <c r="C290" s="6"/>
      <c r="D290" s="6"/>
      <c r="E290" s="6"/>
      <c r="F290" s="6"/>
      <c r="G290" s="6"/>
      <c r="H290" s="6"/>
      <c r="I290" s="6"/>
      <c r="J290" s="6"/>
      <c r="K290" s="6"/>
      <c r="L290" s="6"/>
      <c r="M290" s="6"/>
      <c r="N290" s="6"/>
      <c r="O290" s="6"/>
      <c r="P290" s="6"/>
      <c r="Q290" s="6"/>
      <c r="R290" s="6"/>
      <c r="S290" s="6"/>
      <c r="T290" s="6"/>
      <c r="U290" s="6"/>
      <c r="V290" s="6"/>
      <c r="W290" s="6"/>
    </row>
    <row r="291" spans="2:23" ht="16.5">
      <c r="B291" s="6"/>
      <c r="C291" s="6"/>
      <c r="D291" s="6"/>
      <c r="E291" s="6"/>
      <c r="F291" s="6"/>
      <c r="G291" s="6"/>
      <c r="H291" s="6"/>
      <c r="I291" s="6"/>
      <c r="J291" s="6"/>
      <c r="K291" s="6"/>
      <c r="L291" s="6"/>
      <c r="M291" s="6"/>
      <c r="N291" s="6"/>
      <c r="O291" s="6"/>
      <c r="P291" s="6"/>
      <c r="Q291" s="6"/>
      <c r="R291" s="6"/>
      <c r="S291" s="6"/>
      <c r="T291" s="6"/>
      <c r="U291" s="6"/>
      <c r="V291" s="6"/>
      <c r="W291" s="6"/>
    </row>
    <row r="292" spans="2:23" ht="16.5">
      <c r="B292" s="6"/>
      <c r="C292" s="6"/>
      <c r="D292" s="6"/>
      <c r="E292" s="6"/>
      <c r="F292" s="6"/>
      <c r="G292" s="6"/>
      <c r="H292" s="6"/>
      <c r="I292" s="6"/>
      <c r="J292" s="6"/>
      <c r="K292" s="6"/>
      <c r="L292" s="6"/>
      <c r="M292" s="6"/>
      <c r="N292" s="6"/>
      <c r="O292" s="6"/>
      <c r="P292" s="6"/>
      <c r="Q292" s="6"/>
      <c r="R292" s="6"/>
      <c r="S292" s="6"/>
      <c r="T292" s="6"/>
      <c r="U292" s="6"/>
      <c r="V292" s="6"/>
      <c r="W292" s="6"/>
    </row>
    <row r="293" spans="2:23" ht="16.5">
      <c r="B293" s="6"/>
      <c r="C293" s="6"/>
      <c r="D293" s="6"/>
      <c r="E293" s="6"/>
      <c r="F293" s="6"/>
      <c r="G293" s="6"/>
      <c r="H293" s="6"/>
      <c r="I293" s="6"/>
      <c r="J293" s="6"/>
      <c r="K293" s="6"/>
      <c r="L293" s="6"/>
      <c r="M293" s="6"/>
      <c r="N293" s="6"/>
      <c r="O293" s="6"/>
      <c r="P293" s="6"/>
      <c r="Q293" s="6"/>
      <c r="R293" s="6"/>
      <c r="S293" s="6"/>
      <c r="T293" s="6"/>
      <c r="U293" s="6"/>
      <c r="V293" s="6"/>
      <c r="W293" s="6"/>
    </row>
    <row r="294" spans="2:23" ht="16.5">
      <c r="B294" s="6"/>
      <c r="C294" s="6"/>
      <c r="D294" s="6"/>
      <c r="E294" s="6"/>
      <c r="F294" s="6"/>
      <c r="G294" s="6"/>
      <c r="H294" s="6"/>
      <c r="I294" s="6"/>
      <c r="J294" s="6"/>
      <c r="K294" s="6"/>
      <c r="L294" s="6"/>
      <c r="M294" s="6"/>
      <c r="N294" s="6"/>
      <c r="O294" s="6"/>
      <c r="P294" s="6"/>
      <c r="Q294" s="6"/>
      <c r="R294" s="6"/>
      <c r="S294" s="6"/>
      <c r="T294" s="6"/>
      <c r="U294" s="6"/>
      <c r="V294" s="6"/>
      <c r="W294" s="6"/>
    </row>
    <row r="295" spans="2:23" ht="16.5">
      <c r="B295" s="6"/>
      <c r="C295" s="6"/>
      <c r="D295" s="6"/>
      <c r="E295" s="6"/>
      <c r="F295" s="6"/>
      <c r="G295" s="6"/>
      <c r="H295" s="6"/>
      <c r="I295" s="6"/>
      <c r="J295" s="6"/>
      <c r="K295" s="6"/>
      <c r="L295" s="6"/>
      <c r="M295" s="6"/>
      <c r="N295" s="6"/>
      <c r="O295" s="6"/>
      <c r="P295" s="6"/>
      <c r="Q295" s="6"/>
      <c r="R295" s="6"/>
      <c r="S295" s="6"/>
      <c r="T295" s="6"/>
      <c r="U295" s="6"/>
      <c r="V295" s="6"/>
      <c r="W295" s="6"/>
    </row>
    <row r="296" spans="2:23" ht="16.5">
      <c r="B296" s="6"/>
      <c r="C296" s="6"/>
      <c r="D296" s="6"/>
      <c r="E296" s="6"/>
      <c r="F296" s="6"/>
      <c r="G296" s="6"/>
      <c r="H296" s="6"/>
      <c r="I296" s="6"/>
      <c r="J296" s="6"/>
      <c r="K296" s="6"/>
      <c r="L296" s="6"/>
      <c r="M296" s="6"/>
      <c r="N296" s="6"/>
      <c r="O296" s="6"/>
      <c r="P296" s="6"/>
      <c r="Q296" s="6"/>
      <c r="R296" s="6"/>
      <c r="S296" s="6"/>
      <c r="T296" s="6"/>
      <c r="U296" s="6"/>
      <c r="V296" s="6"/>
      <c r="W296" s="6"/>
    </row>
    <row r="297" spans="2:23" ht="16.5">
      <c r="B297" s="6"/>
      <c r="C297" s="6"/>
      <c r="D297" s="6"/>
      <c r="E297" s="6"/>
      <c r="F297" s="6"/>
      <c r="G297" s="6"/>
      <c r="H297" s="6"/>
      <c r="I297" s="6"/>
      <c r="J297" s="6"/>
      <c r="K297" s="6"/>
      <c r="L297" s="6"/>
      <c r="M297" s="6"/>
      <c r="N297" s="6"/>
      <c r="O297" s="6"/>
      <c r="P297" s="6"/>
      <c r="Q297" s="6"/>
      <c r="R297" s="6"/>
      <c r="S297" s="6"/>
      <c r="T297" s="6"/>
      <c r="U297" s="6"/>
      <c r="V297" s="6"/>
      <c r="W297" s="6"/>
    </row>
    <row r="298" spans="2:23" ht="16.5">
      <c r="B298" s="6"/>
      <c r="C298" s="6"/>
      <c r="D298" s="6"/>
      <c r="E298" s="6"/>
      <c r="F298" s="6"/>
      <c r="G298" s="6"/>
      <c r="H298" s="6"/>
      <c r="I298" s="6"/>
      <c r="J298" s="6"/>
      <c r="K298" s="6"/>
      <c r="L298" s="6"/>
      <c r="M298" s="6"/>
      <c r="N298" s="6"/>
      <c r="O298" s="6"/>
      <c r="P298" s="6"/>
      <c r="Q298" s="6"/>
      <c r="R298" s="6"/>
      <c r="S298" s="6"/>
      <c r="T298" s="6"/>
      <c r="U298" s="6"/>
      <c r="V298" s="6"/>
      <c r="W298" s="6"/>
    </row>
    <row r="299" spans="2:23" ht="16.5">
      <c r="B299" s="6"/>
      <c r="C299" s="6"/>
      <c r="D299" s="6"/>
      <c r="E299" s="6"/>
      <c r="F299" s="6"/>
      <c r="G299" s="6"/>
      <c r="H299" s="6"/>
      <c r="I299" s="6"/>
      <c r="J299" s="6"/>
      <c r="K299" s="6"/>
      <c r="L299" s="6"/>
      <c r="M299" s="6"/>
      <c r="N299" s="6"/>
      <c r="O299" s="6"/>
      <c r="P299" s="6"/>
      <c r="Q299" s="6"/>
      <c r="R299" s="6"/>
      <c r="S299" s="6"/>
      <c r="T299" s="6"/>
      <c r="U299" s="6"/>
      <c r="V299" s="6"/>
      <c r="W299" s="6"/>
    </row>
    <row r="300" spans="2:23" ht="16.5">
      <c r="B300" s="6"/>
      <c r="C300" s="6"/>
      <c r="D300" s="6"/>
      <c r="E300" s="6"/>
      <c r="F300" s="6"/>
      <c r="G300" s="6"/>
      <c r="H300" s="6"/>
      <c r="I300" s="6"/>
      <c r="J300" s="6"/>
      <c r="K300" s="6"/>
      <c r="L300" s="6"/>
      <c r="M300" s="6"/>
      <c r="N300" s="6"/>
      <c r="O300" s="6"/>
      <c r="P300" s="6"/>
      <c r="Q300" s="6"/>
      <c r="R300" s="6"/>
      <c r="S300" s="6"/>
      <c r="T300" s="6"/>
      <c r="U300" s="6"/>
      <c r="V300" s="6"/>
      <c r="W300" s="6"/>
    </row>
    <row r="301" spans="2:23" ht="16.5">
      <c r="B301" s="6"/>
      <c r="C301" s="6"/>
      <c r="D301" s="6"/>
      <c r="E301" s="6"/>
      <c r="F301" s="6"/>
      <c r="G301" s="6"/>
      <c r="H301" s="6"/>
      <c r="I301" s="6"/>
      <c r="J301" s="6"/>
      <c r="K301" s="6"/>
      <c r="L301" s="6"/>
      <c r="M301" s="6"/>
      <c r="N301" s="6"/>
      <c r="O301" s="6"/>
      <c r="P301" s="6"/>
      <c r="Q301" s="6"/>
      <c r="R301" s="6"/>
      <c r="S301" s="6"/>
      <c r="T301" s="6"/>
      <c r="U301" s="6"/>
      <c r="V301" s="6"/>
      <c r="W301" s="6"/>
    </row>
    <row r="302" spans="2:23" ht="16.5">
      <c r="B302" s="6"/>
      <c r="C302" s="6"/>
      <c r="D302" s="6"/>
      <c r="E302" s="6"/>
      <c r="F302" s="6"/>
      <c r="G302" s="6"/>
      <c r="H302" s="6"/>
      <c r="I302" s="6"/>
      <c r="J302" s="6"/>
      <c r="K302" s="6"/>
      <c r="L302" s="6"/>
      <c r="M302" s="6"/>
      <c r="N302" s="6"/>
      <c r="O302" s="6"/>
      <c r="P302" s="6"/>
      <c r="Q302" s="6"/>
      <c r="R302" s="6"/>
      <c r="S302" s="6"/>
      <c r="T302" s="6"/>
      <c r="U302" s="6"/>
      <c r="V302" s="6"/>
      <c r="W302" s="6"/>
    </row>
    <row r="303" spans="2:23" ht="16.5">
      <c r="B303" s="6"/>
      <c r="C303" s="6"/>
      <c r="D303" s="6"/>
      <c r="E303" s="6"/>
      <c r="F303" s="6"/>
      <c r="G303" s="6"/>
      <c r="H303" s="6"/>
      <c r="I303" s="6"/>
      <c r="J303" s="6"/>
      <c r="K303" s="6"/>
      <c r="L303" s="6"/>
      <c r="M303" s="6"/>
      <c r="N303" s="6"/>
      <c r="O303" s="6"/>
      <c r="P303" s="6"/>
      <c r="Q303" s="6"/>
      <c r="R303" s="6"/>
      <c r="S303" s="6"/>
      <c r="T303" s="6"/>
      <c r="U303" s="6"/>
      <c r="V303" s="6"/>
      <c r="W303" s="6"/>
    </row>
    <row r="304" spans="2:23" ht="16.5">
      <c r="B304" s="6"/>
      <c r="C304" s="6"/>
      <c r="D304" s="6"/>
      <c r="E304" s="6"/>
      <c r="F304" s="6"/>
      <c r="G304" s="6"/>
      <c r="H304" s="6"/>
      <c r="I304" s="6"/>
      <c r="J304" s="6"/>
      <c r="K304" s="6"/>
      <c r="L304" s="6"/>
      <c r="M304" s="6"/>
      <c r="N304" s="6"/>
      <c r="O304" s="6"/>
      <c r="P304" s="6"/>
      <c r="Q304" s="6"/>
      <c r="R304" s="6"/>
      <c r="S304" s="6"/>
      <c r="T304" s="6"/>
      <c r="U304" s="6"/>
      <c r="V304" s="6"/>
      <c r="W304" s="6"/>
    </row>
    <row r="305" spans="2:23" ht="16.5">
      <c r="B305" s="6"/>
      <c r="C305" s="6"/>
      <c r="D305" s="6"/>
      <c r="E305" s="6"/>
      <c r="F305" s="6"/>
      <c r="G305" s="6"/>
      <c r="H305" s="6"/>
      <c r="I305" s="6"/>
      <c r="J305" s="6"/>
      <c r="K305" s="6"/>
      <c r="L305" s="6"/>
      <c r="M305" s="6"/>
      <c r="N305" s="6"/>
      <c r="O305" s="6"/>
      <c r="P305" s="6"/>
      <c r="Q305" s="6"/>
      <c r="R305" s="6"/>
      <c r="S305" s="6"/>
      <c r="T305" s="6"/>
      <c r="U305" s="6"/>
      <c r="V305" s="6"/>
      <c r="W305" s="6"/>
    </row>
    <row r="306" spans="2:23" ht="16.5">
      <c r="B306" s="6"/>
      <c r="C306" s="6"/>
      <c r="D306" s="6"/>
      <c r="E306" s="6"/>
      <c r="F306" s="6"/>
      <c r="G306" s="6"/>
      <c r="H306" s="6"/>
      <c r="I306" s="6"/>
      <c r="J306" s="6"/>
      <c r="K306" s="6"/>
      <c r="L306" s="6"/>
      <c r="M306" s="6"/>
      <c r="N306" s="6"/>
      <c r="O306" s="6"/>
      <c r="P306" s="6"/>
      <c r="Q306" s="6"/>
      <c r="R306" s="6"/>
      <c r="S306" s="6"/>
      <c r="T306" s="6"/>
      <c r="U306" s="6"/>
      <c r="V306" s="6"/>
      <c r="W306" s="6"/>
    </row>
    <row r="307" spans="2:23" ht="16.5">
      <c r="B307" s="6"/>
      <c r="C307" s="6"/>
      <c r="D307" s="6"/>
      <c r="E307" s="6"/>
      <c r="F307" s="6"/>
      <c r="G307" s="6"/>
      <c r="H307" s="6"/>
      <c r="I307" s="6"/>
      <c r="J307" s="6"/>
      <c r="K307" s="6"/>
      <c r="L307" s="6"/>
      <c r="M307" s="6"/>
      <c r="N307" s="6"/>
      <c r="O307" s="6"/>
      <c r="P307" s="6"/>
      <c r="Q307" s="6"/>
      <c r="R307" s="6"/>
      <c r="S307" s="6"/>
      <c r="T307" s="6"/>
      <c r="U307" s="6"/>
      <c r="V307" s="6"/>
      <c r="W307" s="6"/>
    </row>
    <row r="308" spans="2:23" ht="16.5">
      <c r="B308" s="6"/>
      <c r="C308" s="6"/>
      <c r="D308" s="6"/>
      <c r="E308" s="6"/>
      <c r="F308" s="6"/>
      <c r="G308" s="6"/>
      <c r="H308" s="6"/>
      <c r="I308" s="6"/>
      <c r="J308" s="6"/>
      <c r="K308" s="6"/>
      <c r="L308" s="6"/>
      <c r="M308" s="6"/>
      <c r="N308" s="6"/>
      <c r="O308" s="6"/>
      <c r="P308" s="6"/>
      <c r="Q308" s="6"/>
      <c r="R308" s="6"/>
      <c r="S308" s="6"/>
      <c r="T308" s="6"/>
      <c r="U308" s="6"/>
      <c r="V308" s="6"/>
      <c r="W308" s="6"/>
    </row>
    <row r="309" spans="2:23" ht="16.5">
      <c r="B309" s="6"/>
      <c r="C309" s="6"/>
      <c r="D309" s="6"/>
      <c r="E309" s="6"/>
      <c r="F309" s="6"/>
      <c r="G309" s="6"/>
      <c r="H309" s="6"/>
      <c r="I309" s="6"/>
      <c r="J309" s="6"/>
      <c r="K309" s="6"/>
      <c r="L309" s="6"/>
      <c r="M309" s="6"/>
      <c r="N309" s="6"/>
      <c r="O309" s="6"/>
      <c r="P309" s="6"/>
      <c r="Q309" s="6"/>
      <c r="R309" s="6"/>
      <c r="S309" s="6"/>
      <c r="T309" s="6"/>
      <c r="U309" s="6"/>
      <c r="V309" s="6"/>
      <c r="W309" s="6"/>
    </row>
    <row r="310" spans="2:23" ht="16.5">
      <c r="B310" s="6"/>
      <c r="C310" s="6"/>
      <c r="D310" s="6"/>
      <c r="E310" s="6"/>
      <c r="F310" s="6"/>
      <c r="G310" s="6"/>
      <c r="H310" s="6"/>
      <c r="I310" s="6"/>
      <c r="J310" s="6"/>
      <c r="K310" s="6"/>
      <c r="L310" s="6"/>
      <c r="M310" s="6"/>
      <c r="N310" s="6"/>
      <c r="O310" s="6"/>
      <c r="P310" s="6"/>
      <c r="Q310" s="6"/>
      <c r="R310" s="6"/>
      <c r="S310" s="6"/>
      <c r="T310" s="6"/>
      <c r="U310" s="6"/>
      <c r="V310" s="6"/>
      <c r="W310" s="6"/>
    </row>
    <row r="311" spans="2:23" ht="16.5">
      <c r="B311" s="6"/>
      <c r="C311" s="6"/>
      <c r="D311" s="6"/>
      <c r="E311" s="6"/>
      <c r="F311" s="6"/>
      <c r="G311" s="6"/>
      <c r="H311" s="6"/>
      <c r="I311" s="6"/>
      <c r="J311" s="6"/>
      <c r="K311" s="6"/>
      <c r="L311" s="6"/>
      <c r="M311" s="6"/>
      <c r="N311" s="6"/>
      <c r="O311" s="6"/>
      <c r="P311" s="6"/>
      <c r="Q311" s="6"/>
      <c r="R311" s="6"/>
      <c r="S311" s="6"/>
      <c r="T311" s="6"/>
      <c r="U311" s="6"/>
      <c r="V311" s="6"/>
      <c r="W311" s="6"/>
    </row>
    <row r="312" spans="2:23" ht="16.5">
      <c r="B312" s="6"/>
      <c r="C312" s="6"/>
      <c r="D312" s="6"/>
      <c r="E312" s="6"/>
      <c r="F312" s="6"/>
      <c r="G312" s="6"/>
      <c r="H312" s="6"/>
      <c r="I312" s="6"/>
      <c r="J312" s="6"/>
      <c r="K312" s="6"/>
      <c r="L312" s="6"/>
      <c r="M312" s="6"/>
      <c r="N312" s="6"/>
      <c r="O312" s="6"/>
      <c r="P312" s="6"/>
      <c r="Q312" s="6"/>
      <c r="R312" s="6"/>
      <c r="S312" s="6"/>
      <c r="T312" s="6"/>
      <c r="U312" s="6"/>
      <c r="V312" s="6"/>
      <c r="W312" s="6"/>
    </row>
    <row r="313" spans="2:23" ht="16.5">
      <c r="B313" s="6"/>
      <c r="C313" s="6"/>
      <c r="D313" s="6"/>
      <c r="E313" s="6"/>
      <c r="F313" s="6"/>
      <c r="G313" s="6"/>
      <c r="H313" s="6"/>
      <c r="I313" s="6"/>
      <c r="J313" s="6"/>
      <c r="K313" s="6"/>
      <c r="L313" s="6"/>
      <c r="M313" s="6"/>
      <c r="N313" s="6"/>
      <c r="O313" s="6"/>
      <c r="P313" s="6"/>
      <c r="Q313" s="6"/>
      <c r="R313" s="6"/>
      <c r="S313" s="6"/>
      <c r="T313" s="6"/>
      <c r="U313" s="6"/>
      <c r="V313" s="6"/>
      <c r="W313" s="6"/>
    </row>
    <row r="314" spans="2:23" ht="16.5">
      <c r="B314" s="6"/>
      <c r="C314" s="6"/>
      <c r="D314" s="6"/>
      <c r="E314" s="6"/>
      <c r="F314" s="6"/>
      <c r="G314" s="6"/>
      <c r="H314" s="6"/>
      <c r="I314" s="6"/>
      <c r="J314" s="6"/>
      <c r="K314" s="6"/>
      <c r="L314" s="6"/>
      <c r="M314" s="6"/>
      <c r="N314" s="6"/>
      <c r="O314" s="6"/>
      <c r="P314" s="6"/>
      <c r="Q314" s="6"/>
      <c r="R314" s="6"/>
      <c r="S314" s="6"/>
      <c r="T314" s="6"/>
      <c r="U314" s="6"/>
      <c r="V314" s="6"/>
      <c r="W314" s="6"/>
    </row>
    <row r="315" spans="2:23" ht="16.5">
      <c r="B315" s="6"/>
      <c r="C315" s="6"/>
      <c r="D315" s="6"/>
      <c r="E315" s="6"/>
      <c r="F315" s="6"/>
      <c r="G315" s="6"/>
      <c r="H315" s="6"/>
      <c r="I315" s="6"/>
      <c r="J315" s="6"/>
      <c r="K315" s="6"/>
      <c r="L315" s="6"/>
      <c r="M315" s="6"/>
      <c r="N315" s="6"/>
      <c r="O315" s="6"/>
      <c r="P315" s="6"/>
      <c r="Q315" s="6"/>
      <c r="R315" s="6"/>
      <c r="S315" s="6"/>
      <c r="T315" s="6"/>
      <c r="U315" s="6"/>
      <c r="V315" s="6"/>
      <c r="W315" s="6"/>
    </row>
    <row r="316" spans="2:23" ht="16.5">
      <c r="B316" s="6"/>
      <c r="C316" s="6"/>
      <c r="D316" s="6"/>
      <c r="E316" s="6"/>
      <c r="F316" s="6"/>
      <c r="G316" s="6"/>
      <c r="H316" s="6"/>
      <c r="I316" s="6"/>
      <c r="J316" s="6"/>
      <c r="K316" s="6"/>
      <c r="L316" s="6"/>
      <c r="M316" s="6"/>
      <c r="N316" s="6"/>
      <c r="O316" s="6"/>
      <c r="P316" s="6"/>
      <c r="Q316" s="6"/>
      <c r="R316" s="6"/>
      <c r="S316" s="6"/>
      <c r="T316" s="6"/>
      <c r="U316" s="6"/>
      <c r="V316" s="6"/>
      <c r="W316" s="6"/>
    </row>
    <row r="317" spans="2:23" ht="16.5">
      <c r="B317" s="6"/>
      <c r="C317" s="6"/>
      <c r="D317" s="6"/>
      <c r="E317" s="6"/>
      <c r="F317" s="6"/>
      <c r="G317" s="6"/>
      <c r="H317" s="6"/>
      <c r="I317" s="6"/>
      <c r="J317" s="6"/>
      <c r="K317" s="6"/>
      <c r="L317" s="6"/>
      <c r="M317" s="6"/>
      <c r="N317" s="6"/>
      <c r="O317" s="6"/>
      <c r="P317" s="6"/>
      <c r="Q317" s="6"/>
      <c r="R317" s="6"/>
      <c r="S317" s="6"/>
      <c r="T317" s="6"/>
      <c r="U317" s="6"/>
      <c r="V317" s="6"/>
      <c r="W317" s="6"/>
    </row>
    <row r="318" spans="2:23" ht="16.5">
      <c r="B318" s="6"/>
      <c r="C318" s="6"/>
      <c r="D318" s="6"/>
      <c r="E318" s="6"/>
      <c r="F318" s="6"/>
      <c r="G318" s="6"/>
      <c r="H318" s="6"/>
      <c r="I318" s="6"/>
      <c r="J318" s="6"/>
      <c r="K318" s="6"/>
      <c r="L318" s="6"/>
      <c r="M318" s="6"/>
      <c r="N318" s="6"/>
      <c r="O318" s="6"/>
      <c r="P318" s="6"/>
      <c r="Q318" s="6"/>
      <c r="R318" s="6"/>
      <c r="S318" s="6"/>
      <c r="T318" s="6"/>
      <c r="U318" s="6"/>
      <c r="V318" s="6"/>
      <c r="W318" s="6"/>
    </row>
    <row r="319" spans="2:23" ht="16.5">
      <c r="B319" s="6"/>
      <c r="C319" s="6"/>
      <c r="D319" s="6"/>
      <c r="E319" s="6"/>
      <c r="F319" s="6"/>
      <c r="G319" s="6"/>
      <c r="H319" s="6"/>
      <c r="I319" s="6"/>
      <c r="J319" s="6"/>
      <c r="K319" s="6"/>
      <c r="L319" s="6"/>
      <c r="M319" s="6"/>
      <c r="N319" s="6"/>
      <c r="O319" s="6"/>
      <c r="P319" s="6"/>
      <c r="Q319" s="6"/>
      <c r="R319" s="6"/>
      <c r="S319" s="6"/>
      <c r="T319" s="6"/>
      <c r="U319" s="6"/>
      <c r="V319" s="6"/>
      <c r="W319" s="6"/>
    </row>
    <row r="320" spans="2:23" ht="16.5">
      <c r="B320" s="6"/>
      <c r="C320" s="6"/>
      <c r="D320" s="6"/>
      <c r="E320" s="6"/>
      <c r="F320" s="6"/>
      <c r="G320" s="6"/>
      <c r="H320" s="6"/>
      <c r="I320" s="6"/>
      <c r="J320" s="6"/>
      <c r="K320" s="6"/>
      <c r="L320" s="6"/>
      <c r="M320" s="6"/>
      <c r="N320" s="6"/>
      <c r="O320" s="6"/>
      <c r="P320" s="6"/>
      <c r="Q320" s="6"/>
      <c r="R320" s="6"/>
      <c r="S320" s="6"/>
      <c r="T320" s="6"/>
      <c r="U320" s="6"/>
      <c r="V320" s="6"/>
      <c r="W320" s="6"/>
    </row>
    <row r="321" spans="2:23" ht="16.5">
      <c r="B321" s="6"/>
      <c r="C321" s="6"/>
      <c r="D321" s="6"/>
      <c r="E321" s="6"/>
      <c r="F321" s="6"/>
      <c r="G321" s="6"/>
      <c r="H321" s="6"/>
      <c r="I321" s="6"/>
      <c r="J321" s="6"/>
      <c r="K321" s="6"/>
      <c r="L321" s="6"/>
      <c r="M321" s="6"/>
      <c r="N321" s="6"/>
      <c r="O321" s="6"/>
      <c r="P321" s="6"/>
      <c r="Q321" s="6"/>
      <c r="R321" s="6"/>
      <c r="S321" s="6"/>
      <c r="T321" s="6"/>
      <c r="U321" s="6"/>
      <c r="V321" s="6"/>
      <c r="W321" s="6"/>
    </row>
    <row r="322" spans="2:23" ht="16.5">
      <c r="B322" s="6"/>
      <c r="C322" s="6"/>
      <c r="D322" s="6"/>
      <c r="E322" s="6"/>
      <c r="F322" s="6"/>
      <c r="G322" s="6"/>
      <c r="H322" s="6"/>
      <c r="I322" s="6"/>
      <c r="J322" s="6"/>
      <c r="K322" s="6"/>
      <c r="L322" s="6"/>
      <c r="M322" s="6"/>
      <c r="N322" s="6"/>
      <c r="O322" s="6"/>
      <c r="P322" s="6"/>
      <c r="Q322" s="6"/>
      <c r="R322" s="6"/>
      <c r="S322" s="6"/>
      <c r="T322" s="6"/>
      <c r="U322" s="6"/>
      <c r="V322" s="6"/>
      <c r="W322" s="6"/>
    </row>
    <row r="323" spans="2:23" ht="16.5">
      <c r="B323" s="6"/>
      <c r="C323" s="6"/>
      <c r="D323" s="6"/>
      <c r="E323" s="6"/>
      <c r="F323" s="6"/>
      <c r="G323" s="6"/>
      <c r="H323" s="6"/>
      <c r="I323" s="6"/>
      <c r="J323" s="6"/>
      <c r="K323" s="6"/>
      <c r="L323" s="6"/>
      <c r="M323" s="6"/>
      <c r="N323" s="6"/>
      <c r="O323" s="6"/>
      <c r="P323" s="6"/>
      <c r="Q323" s="6"/>
      <c r="R323" s="6"/>
      <c r="S323" s="6"/>
      <c r="T323" s="6"/>
      <c r="U323" s="6"/>
      <c r="V323" s="6"/>
      <c r="W323" s="6"/>
    </row>
    <row r="324" spans="2:23" ht="16.5">
      <c r="B324" s="6"/>
      <c r="C324" s="6"/>
      <c r="D324" s="6"/>
      <c r="E324" s="6"/>
      <c r="F324" s="6"/>
      <c r="G324" s="6"/>
      <c r="H324" s="6"/>
      <c r="I324" s="6"/>
      <c r="J324" s="6"/>
      <c r="K324" s="6"/>
      <c r="L324" s="6"/>
      <c r="M324" s="6"/>
      <c r="N324" s="6"/>
      <c r="O324" s="6"/>
      <c r="P324" s="6"/>
      <c r="Q324" s="6"/>
      <c r="R324" s="6"/>
      <c r="S324" s="6"/>
      <c r="T324" s="6"/>
      <c r="U324" s="6"/>
      <c r="V324" s="6"/>
      <c r="W324" s="6"/>
    </row>
    <row r="325" spans="2:23" ht="16.5">
      <c r="B325" s="6"/>
      <c r="C325" s="6"/>
      <c r="D325" s="6"/>
      <c r="E325" s="6"/>
      <c r="F325" s="6"/>
      <c r="G325" s="6"/>
      <c r="H325" s="6"/>
      <c r="I325" s="6"/>
      <c r="J325" s="6"/>
      <c r="K325" s="6"/>
      <c r="L325" s="6"/>
      <c r="M325" s="6"/>
      <c r="N325" s="6"/>
      <c r="O325" s="6"/>
      <c r="P325" s="6"/>
      <c r="Q325" s="6"/>
      <c r="R325" s="6"/>
      <c r="S325" s="6"/>
      <c r="T325" s="6"/>
      <c r="U325" s="6"/>
      <c r="V325" s="6"/>
      <c r="W325" s="6"/>
    </row>
    <row r="326" spans="2:23" ht="16.5">
      <c r="B326" s="6"/>
      <c r="C326" s="6"/>
      <c r="D326" s="6"/>
      <c r="E326" s="6"/>
      <c r="F326" s="6"/>
      <c r="G326" s="6"/>
      <c r="H326" s="6"/>
      <c r="I326" s="6"/>
      <c r="J326" s="6"/>
      <c r="K326" s="6"/>
      <c r="L326" s="6"/>
      <c r="M326" s="6"/>
      <c r="N326" s="6"/>
      <c r="O326" s="6"/>
      <c r="P326" s="6"/>
      <c r="Q326" s="6"/>
      <c r="R326" s="6"/>
      <c r="S326" s="6"/>
      <c r="T326" s="6"/>
      <c r="U326" s="6"/>
      <c r="V326" s="6"/>
      <c r="W326" s="6"/>
    </row>
    <row r="327" spans="2:23" ht="16.5">
      <c r="B327" s="6"/>
      <c r="C327" s="6"/>
      <c r="D327" s="6"/>
      <c r="E327" s="6"/>
      <c r="F327" s="6"/>
      <c r="G327" s="6"/>
      <c r="H327" s="6"/>
      <c r="I327" s="6"/>
      <c r="J327" s="6"/>
      <c r="K327" s="6"/>
      <c r="L327" s="6"/>
      <c r="M327" s="6"/>
      <c r="N327" s="6"/>
      <c r="O327" s="6"/>
      <c r="P327" s="6"/>
      <c r="Q327" s="6"/>
      <c r="R327" s="6"/>
      <c r="S327" s="6"/>
      <c r="T327" s="6"/>
      <c r="U327" s="6"/>
      <c r="V327" s="6"/>
      <c r="W327" s="6"/>
    </row>
    <row r="328" spans="2:23" ht="16.5">
      <c r="B328" s="6"/>
      <c r="C328" s="6"/>
      <c r="D328" s="6"/>
      <c r="E328" s="6"/>
      <c r="F328" s="6"/>
      <c r="G328" s="6"/>
      <c r="H328" s="6"/>
      <c r="I328" s="6"/>
      <c r="J328" s="6"/>
      <c r="K328" s="6"/>
      <c r="L328" s="6"/>
      <c r="M328" s="6"/>
      <c r="N328" s="6"/>
      <c r="O328" s="6"/>
      <c r="P328" s="6"/>
      <c r="Q328" s="6"/>
      <c r="R328" s="6"/>
      <c r="S328" s="6"/>
      <c r="T328" s="6"/>
      <c r="U328" s="6"/>
      <c r="V328" s="6"/>
      <c r="W328" s="6"/>
    </row>
    <row r="329" spans="2:23" ht="16.5">
      <c r="B329" s="6"/>
      <c r="C329" s="6"/>
      <c r="D329" s="6"/>
      <c r="E329" s="6"/>
      <c r="F329" s="6"/>
      <c r="G329" s="6"/>
      <c r="H329" s="6"/>
      <c r="I329" s="6"/>
      <c r="J329" s="6"/>
      <c r="K329" s="6"/>
      <c r="L329" s="6"/>
      <c r="M329" s="6"/>
      <c r="N329" s="6"/>
      <c r="O329" s="6"/>
      <c r="P329" s="6"/>
      <c r="Q329" s="6"/>
      <c r="R329" s="6"/>
      <c r="S329" s="6"/>
      <c r="T329" s="6"/>
      <c r="U329" s="6"/>
      <c r="V329" s="6"/>
      <c r="W329" s="6"/>
    </row>
    <row r="330" spans="2:23" ht="16.5">
      <c r="B330" s="6"/>
      <c r="C330" s="6"/>
      <c r="D330" s="6"/>
      <c r="E330" s="6"/>
      <c r="F330" s="6"/>
      <c r="G330" s="6"/>
      <c r="H330" s="6"/>
      <c r="I330" s="6"/>
      <c r="J330" s="6"/>
      <c r="K330" s="6"/>
      <c r="L330" s="6"/>
      <c r="M330" s="6"/>
      <c r="N330" s="6"/>
      <c r="O330" s="6"/>
      <c r="P330" s="6"/>
      <c r="Q330" s="6"/>
      <c r="R330" s="6"/>
      <c r="S330" s="6"/>
      <c r="T330" s="6"/>
      <c r="U330" s="6"/>
      <c r="V330" s="6"/>
      <c r="W330" s="6"/>
    </row>
    <row r="331" spans="2:23" ht="16.5">
      <c r="B331" s="6"/>
      <c r="C331" s="6"/>
      <c r="D331" s="6"/>
      <c r="E331" s="6"/>
      <c r="F331" s="6"/>
      <c r="G331" s="6"/>
      <c r="H331" s="6"/>
      <c r="I331" s="6"/>
      <c r="J331" s="6"/>
      <c r="K331" s="6"/>
      <c r="L331" s="6"/>
      <c r="M331" s="6"/>
      <c r="N331" s="6"/>
      <c r="O331" s="6"/>
      <c r="P331" s="6"/>
      <c r="Q331" s="6"/>
      <c r="R331" s="6"/>
      <c r="S331" s="6"/>
      <c r="T331" s="6"/>
      <c r="U331" s="6"/>
      <c r="V331" s="6"/>
      <c r="W331" s="6"/>
    </row>
    <row r="332" spans="2:23" ht="16.5">
      <c r="B332" s="6"/>
      <c r="C332" s="6"/>
      <c r="D332" s="6"/>
      <c r="E332" s="6"/>
      <c r="F332" s="6"/>
      <c r="G332" s="6"/>
      <c r="H332" s="6"/>
      <c r="I332" s="6"/>
      <c r="J332" s="6"/>
      <c r="K332" s="6"/>
      <c r="L332" s="6"/>
      <c r="M332" s="6"/>
      <c r="N332" s="6"/>
      <c r="O332" s="6"/>
      <c r="P332" s="6"/>
      <c r="Q332" s="6"/>
      <c r="R332" s="6"/>
      <c r="S332" s="6"/>
      <c r="T332" s="6"/>
      <c r="U332" s="6"/>
      <c r="V332" s="6"/>
      <c r="W332" s="6"/>
    </row>
    <row r="333" spans="2:23" ht="16.5">
      <c r="B333" s="6"/>
      <c r="C333" s="6"/>
      <c r="D333" s="6"/>
      <c r="E333" s="6"/>
      <c r="F333" s="6"/>
      <c r="G333" s="6"/>
      <c r="H333" s="6"/>
      <c r="I333" s="6"/>
      <c r="J333" s="6"/>
      <c r="K333" s="6"/>
      <c r="L333" s="6"/>
      <c r="M333" s="6"/>
      <c r="N333" s="6"/>
      <c r="O333" s="6"/>
      <c r="P333" s="6"/>
      <c r="Q333" s="6"/>
      <c r="R333" s="6"/>
      <c r="S333" s="6"/>
      <c r="T333" s="6"/>
      <c r="U333" s="6"/>
      <c r="V333" s="6"/>
      <c r="W333" s="6"/>
    </row>
    <row r="334" spans="2:23" ht="16.5">
      <c r="B334" s="6"/>
      <c r="C334" s="6"/>
      <c r="D334" s="6"/>
      <c r="E334" s="6"/>
      <c r="F334" s="6"/>
      <c r="G334" s="6"/>
      <c r="H334" s="6"/>
      <c r="I334" s="6"/>
      <c r="J334" s="6"/>
      <c r="K334" s="6"/>
      <c r="L334" s="6"/>
      <c r="M334" s="6"/>
      <c r="N334" s="6"/>
      <c r="O334" s="6"/>
      <c r="P334" s="6"/>
      <c r="Q334" s="6"/>
      <c r="R334" s="6"/>
      <c r="S334" s="6"/>
      <c r="T334" s="6"/>
      <c r="U334" s="6"/>
      <c r="V334" s="6"/>
      <c r="W334" s="6"/>
    </row>
    <row r="335" spans="2:23" ht="16.5">
      <c r="B335" s="6"/>
      <c r="C335" s="6"/>
      <c r="D335" s="6"/>
      <c r="E335" s="6"/>
      <c r="F335" s="6"/>
      <c r="G335" s="6"/>
      <c r="H335" s="6"/>
      <c r="I335" s="6"/>
      <c r="J335" s="6"/>
      <c r="K335" s="6"/>
      <c r="L335" s="6"/>
      <c r="M335" s="6"/>
      <c r="N335" s="6"/>
      <c r="O335" s="6"/>
      <c r="P335" s="6"/>
      <c r="Q335" s="6"/>
      <c r="R335" s="6"/>
      <c r="S335" s="6"/>
      <c r="T335" s="6"/>
      <c r="U335" s="6"/>
      <c r="V335" s="6"/>
      <c r="W335" s="6"/>
    </row>
    <row r="336" spans="2:23" ht="16.5">
      <c r="B336" s="6"/>
      <c r="C336" s="6"/>
      <c r="D336" s="6"/>
      <c r="E336" s="6"/>
      <c r="F336" s="6"/>
      <c r="G336" s="6"/>
      <c r="H336" s="6"/>
      <c r="I336" s="6"/>
      <c r="J336" s="6"/>
      <c r="K336" s="6"/>
      <c r="L336" s="6"/>
      <c r="M336" s="6"/>
      <c r="N336" s="6"/>
      <c r="O336" s="6"/>
      <c r="P336" s="6"/>
      <c r="Q336" s="6"/>
      <c r="R336" s="6"/>
      <c r="S336" s="6"/>
      <c r="T336" s="6"/>
      <c r="U336" s="6"/>
      <c r="V336" s="6"/>
      <c r="W336" s="6"/>
    </row>
    <row r="337" spans="2:23" ht="16.5">
      <c r="B337" s="6"/>
      <c r="C337" s="6"/>
      <c r="D337" s="6"/>
      <c r="E337" s="6"/>
      <c r="F337" s="6"/>
      <c r="G337" s="6"/>
      <c r="H337" s="6"/>
      <c r="I337" s="6"/>
      <c r="J337" s="6"/>
      <c r="K337" s="6"/>
      <c r="L337" s="6"/>
      <c r="M337" s="6"/>
      <c r="N337" s="6"/>
      <c r="O337" s="6"/>
      <c r="P337" s="6"/>
      <c r="Q337" s="6"/>
      <c r="R337" s="6"/>
      <c r="S337" s="6"/>
      <c r="T337" s="6"/>
      <c r="U337" s="6"/>
      <c r="V337" s="6"/>
      <c r="W337" s="6"/>
    </row>
    <row r="338" spans="2:23" ht="16.5">
      <c r="B338" s="6"/>
      <c r="C338" s="6"/>
      <c r="D338" s="6"/>
      <c r="E338" s="6"/>
      <c r="F338" s="6"/>
      <c r="G338" s="6"/>
      <c r="H338" s="6"/>
      <c r="I338" s="6"/>
      <c r="J338" s="6"/>
      <c r="K338" s="6"/>
      <c r="L338" s="6"/>
      <c r="M338" s="6"/>
      <c r="N338" s="6"/>
      <c r="O338" s="6"/>
      <c r="P338" s="6"/>
      <c r="Q338" s="6"/>
      <c r="R338" s="6"/>
      <c r="S338" s="6"/>
      <c r="T338" s="6"/>
      <c r="U338" s="6"/>
      <c r="V338" s="6"/>
      <c r="W338" s="6"/>
    </row>
    <row r="339" spans="2:23" ht="16.5">
      <c r="B339" s="6"/>
      <c r="C339" s="6"/>
      <c r="D339" s="6"/>
      <c r="E339" s="6"/>
      <c r="F339" s="6"/>
      <c r="G339" s="6"/>
      <c r="H339" s="6"/>
      <c r="I339" s="6"/>
      <c r="J339" s="6"/>
      <c r="K339" s="6"/>
      <c r="L339" s="6"/>
      <c r="M339" s="6"/>
      <c r="N339" s="6"/>
      <c r="O339" s="6"/>
      <c r="P339" s="6"/>
      <c r="Q339" s="6"/>
      <c r="R339" s="6"/>
      <c r="S339" s="6"/>
      <c r="T339" s="6"/>
      <c r="U339" s="6"/>
      <c r="V339" s="6"/>
      <c r="W339" s="6"/>
    </row>
    <row r="340" spans="2:23" ht="16.5">
      <c r="B340" s="6"/>
      <c r="C340" s="6"/>
      <c r="D340" s="6"/>
      <c r="E340" s="6"/>
      <c r="F340" s="6"/>
      <c r="G340" s="6"/>
      <c r="H340" s="6"/>
      <c r="I340" s="6"/>
      <c r="J340" s="6"/>
      <c r="K340" s="6"/>
      <c r="L340" s="6"/>
      <c r="M340" s="6"/>
      <c r="N340" s="6"/>
      <c r="O340" s="6"/>
      <c r="P340" s="6"/>
      <c r="Q340" s="6"/>
      <c r="R340" s="6"/>
      <c r="S340" s="6"/>
      <c r="T340" s="6"/>
      <c r="U340" s="6"/>
      <c r="V340" s="6"/>
      <c r="W340" s="6"/>
    </row>
    <row r="341" spans="2:23" ht="16.5">
      <c r="B341" s="6"/>
      <c r="C341" s="6"/>
      <c r="D341" s="6"/>
      <c r="E341" s="6"/>
      <c r="F341" s="6"/>
      <c r="G341" s="6"/>
      <c r="H341" s="6"/>
      <c r="I341" s="6"/>
      <c r="J341" s="6"/>
      <c r="K341" s="6"/>
      <c r="L341" s="6"/>
      <c r="M341" s="6"/>
      <c r="N341" s="6"/>
      <c r="O341" s="6"/>
      <c r="P341" s="6"/>
      <c r="Q341" s="6"/>
      <c r="R341" s="6"/>
      <c r="S341" s="6"/>
      <c r="T341" s="6"/>
      <c r="U341" s="6"/>
      <c r="V341" s="6"/>
      <c r="W341" s="6"/>
    </row>
    <row r="342" spans="2:23" ht="16.5">
      <c r="B342" s="6"/>
      <c r="C342" s="6"/>
      <c r="D342" s="6"/>
      <c r="E342" s="6"/>
      <c r="F342" s="6"/>
      <c r="G342" s="6"/>
      <c r="H342" s="6"/>
      <c r="I342" s="6"/>
      <c r="J342" s="6"/>
      <c r="K342" s="6"/>
      <c r="L342" s="6"/>
      <c r="M342" s="6"/>
      <c r="N342" s="6"/>
      <c r="O342" s="6"/>
      <c r="P342" s="6"/>
      <c r="Q342" s="6"/>
      <c r="R342" s="6"/>
      <c r="S342" s="6"/>
      <c r="T342" s="6"/>
      <c r="U342" s="6"/>
      <c r="V342" s="6"/>
      <c r="W342" s="6"/>
    </row>
    <row r="343" spans="2:23" ht="16.5">
      <c r="B343" s="6"/>
      <c r="C343" s="6"/>
      <c r="D343" s="6"/>
      <c r="E343" s="6"/>
      <c r="F343" s="6"/>
      <c r="G343" s="6"/>
      <c r="H343" s="6"/>
      <c r="I343" s="6"/>
      <c r="J343" s="6"/>
      <c r="K343" s="6"/>
      <c r="L343" s="6"/>
      <c r="M343" s="6"/>
      <c r="N343" s="6"/>
      <c r="O343" s="6"/>
      <c r="P343" s="6"/>
      <c r="Q343" s="6"/>
      <c r="R343" s="6"/>
      <c r="S343" s="6"/>
      <c r="T343" s="6"/>
      <c r="U343" s="6"/>
      <c r="V343" s="6"/>
      <c r="W343" s="6"/>
    </row>
    <row r="344" spans="2:23" ht="16.5">
      <c r="B344" s="6"/>
      <c r="C344" s="6"/>
      <c r="D344" s="6"/>
      <c r="E344" s="6"/>
      <c r="F344" s="6"/>
      <c r="G344" s="6"/>
      <c r="H344" s="6"/>
      <c r="I344" s="6"/>
      <c r="J344" s="6"/>
      <c r="K344" s="6"/>
      <c r="L344" s="6"/>
      <c r="M344" s="6"/>
      <c r="N344" s="6"/>
      <c r="O344" s="6"/>
      <c r="P344" s="6"/>
      <c r="Q344" s="6"/>
      <c r="R344" s="6"/>
      <c r="S344" s="6"/>
      <c r="T344" s="6"/>
      <c r="U344" s="6"/>
      <c r="V344" s="6"/>
      <c r="W344" s="6"/>
    </row>
    <row r="345" spans="2:23" ht="16.5">
      <c r="B345" s="6"/>
      <c r="C345" s="6"/>
      <c r="D345" s="6"/>
      <c r="E345" s="6"/>
      <c r="F345" s="6"/>
      <c r="G345" s="6"/>
      <c r="H345" s="6"/>
      <c r="I345" s="6"/>
      <c r="J345" s="6"/>
      <c r="K345" s="6"/>
      <c r="L345" s="6"/>
      <c r="M345" s="6"/>
      <c r="N345" s="6"/>
      <c r="O345" s="6"/>
      <c r="P345" s="6"/>
      <c r="Q345" s="6"/>
      <c r="R345" s="6"/>
      <c r="S345" s="6"/>
      <c r="T345" s="6"/>
      <c r="U345" s="6"/>
      <c r="V345" s="6"/>
      <c r="W345" s="6"/>
    </row>
    <row r="346" spans="2:23" ht="16.5">
      <c r="B346" s="6"/>
      <c r="C346" s="6"/>
      <c r="D346" s="6"/>
      <c r="E346" s="6"/>
      <c r="F346" s="6"/>
      <c r="G346" s="6"/>
      <c r="H346" s="6"/>
      <c r="I346" s="6"/>
      <c r="J346" s="6"/>
      <c r="K346" s="6"/>
      <c r="L346" s="6"/>
      <c r="M346" s="6"/>
      <c r="N346" s="6"/>
      <c r="O346" s="6"/>
      <c r="P346" s="6"/>
      <c r="Q346" s="6"/>
      <c r="R346" s="6"/>
      <c r="S346" s="6"/>
      <c r="T346" s="6"/>
      <c r="U346" s="6"/>
      <c r="V346" s="6"/>
      <c r="W346" s="6"/>
    </row>
    <row r="347" spans="2:23" ht="16.5">
      <c r="B347" s="6"/>
      <c r="C347" s="6"/>
      <c r="D347" s="6"/>
      <c r="E347" s="6"/>
      <c r="F347" s="6"/>
      <c r="G347" s="6"/>
      <c r="H347" s="6"/>
      <c r="I347" s="6"/>
      <c r="J347" s="6"/>
      <c r="K347" s="6"/>
      <c r="L347" s="6"/>
      <c r="M347" s="6"/>
      <c r="N347" s="6"/>
      <c r="O347" s="6"/>
      <c r="P347" s="6"/>
      <c r="Q347" s="6"/>
      <c r="R347" s="6"/>
      <c r="S347" s="6"/>
      <c r="T347" s="6"/>
      <c r="U347" s="6"/>
      <c r="V347" s="6"/>
      <c r="W347" s="6"/>
    </row>
    <row r="348" spans="2:23" ht="16.5">
      <c r="B348" s="6"/>
      <c r="C348" s="6"/>
      <c r="D348" s="6"/>
      <c r="E348" s="6"/>
      <c r="F348" s="6"/>
      <c r="G348" s="6"/>
      <c r="H348" s="6"/>
      <c r="I348" s="6"/>
      <c r="J348" s="6"/>
      <c r="K348" s="6"/>
      <c r="L348" s="6"/>
      <c r="M348" s="6"/>
      <c r="N348" s="6"/>
      <c r="O348" s="6"/>
      <c r="P348" s="6"/>
      <c r="Q348" s="6"/>
      <c r="R348" s="6"/>
      <c r="S348" s="6"/>
      <c r="T348" s="6"/>
      <c r="U348" s="6"/>
      <c r="V348" s="6"/>
      <c r="W348" s="6"/>
    </row>
    <row r="349" spans="2:23" ht="16.5">
      <c r="B349" s="6"/>
      <c r="C349" s="6"/>
      <c r="D349" s="6"/>
      <c r="E349" s="6"/>
      <c r="F349" s="6"/>
      <c r="G349" s="6"/>
      <c r="H349" s="6"/>
      <c r="I349" s="6"/>
      <c r="J349" s="6"/>
      <c r="K349" s="6"/>
      <c r="L349" s="6"/>
      <c r="M349" s="6"/>
      <c r="N349" s="6"/>
      <c r="O349" s="6"/>
      <c r="P349" s="6"/>
      <c r="Q349" s="6"/>
      <c r="R349" s="6"/>
      <c r="S349" s="6"/>
      <c r="T349" s="6"/>
      <c r="U349" s="6"/>
      <c r="V349" s="6"/>
      <c r="W349" s="6"/>
    </row>
    <row r="350" spans="2:23" ht="16.5">
      <c r="B350" s="6"/>
      <c r="C350" s="6"/>
      <c r="D350" s="6"/>
      <c r="E350" s="6"/>
      <c r="F350" s="6"/>
      <c r="G350" s="6"/>
      <c r="H350" s="6"/>
      <c r="I350" s="6"/>
      <c r="J350" s="6"/>
      <c r="K350" s="6"/>
      <c r="L350" s="6"/>
      <c r="M350" s="6"/>
      <c r="N350" s="6"/>
      <c r="O350" s="6"/>
      <c r="P350" s="6"/>
      <c r="Q350" s="6"/>
      <c r="R350" s="6"/>
      <c r="S350" s="6"/>
      <c r="T350" s="6"/>
      <c r="U350" s="6"/>
      <c r="V350" s="6"/>
      <c r="W350" s="6"/>
    </row>
    <row r="351" spans="2:23" ht="16.5">
      <c r="B351" s="6"/>
      <c r="C351" s="6"/>
      <c r="D351" s="6"/>
      <c r="E351" s="6"/>
      <c r="F351" s="6"/>
      <c r="G351" s="6"/>
      <c r="H351" s="6"/>
      <c r="I351" s="6"/>
      <c r="J351" s="6"/>
      <c r="K351" s="6"/>
      <c r="L351" s="6"/>
      <c r="M351" s="6"/>
      <c r="N351" s="6"/>
      <c r="O351" s="6"/>
      <c r="P351" s="6"/>
      <c r="Q351" s="6"/>
      <c r="R351" s="6"/>
      <c r="S351" s="6"/>
      <c r="T351" s="6"/>
      <c r="U351" s="6"/>
      <c r="V351" s="6"/>
      <c r="W351" s="6"/>
    </row>
    <row r="352" spans="2:23" ht="16.5">
      <c r="B352" s="6"/>
      <c r="C352" s="6"/>
      <c r="D352" s="6"/>
      <c r="E352" s="6"/>
      <c r="F352" s="6"/>
      <c r="G352" s="6"/>
      <c r="H352" s="6"/>
      <c r="I352" s="6"/>
      <c r="J352" s="6"/>
      <c r="K352" s="6"/>
      <c r="L352" s="6"/>
      <c r="M352" s="6"/>
      <c r="N352" s="6"/>
      <c r="O352" s="6"/>
      <c r="P352" s="6"/>
      <c r="Q352" s="6"/>
      <c r="R352" s="6"/>
      <c r="S352" s="6"/>
      <c r="T352" s="6"/>
      <c r="U352" s="6"/>
      <c r="V352" s="6"/>
      <c r="W352" s="6"/>
    </row>
    <row r="353" spans="2:23" ht="16.5">
      <c r="B353" s="6"/>
      <c r="C353" s="6"/>
      <c r="D353" s="6"/>
      <c r="E353" s="6"/>
      <c r="F353" s="6"/>
      <c r="G353" s="6"/>
      <c r="H353" s="6"/>
      <c r="I353" s="6"/>
      <c r="J353" s="6"/>
      <c r="K353" s="6"/>
      <c r="L353" s="6"/>
      <c r="M353" s="6"/>
      <c r="N353" s="6"/>
      <c r="O353" s="6"/>
      <c r="P353" s="6"/>
      <c r="Q353" s="6"/>
      <c r="R353" s="6"/>
      <c r="S353" s="6"/>
      <c r="T353" s="6"/>
      <c r="U353" s="6"/>
      <c r="V353" s="6"/>
      <c r="W353" s="6"/>
    </row>
    <row r="354" spans="2:23" ht="16.5">
      <c r="B354" s="6"/>
      <c r="C354" s="6"/>
      <c r="D354" s="6"/>
      <c r="E354" s="6"/>
      <c r="F354" s="6"/>
      <c r="G354" s="6"/>
      <c r="H354" s="6"/>
      <c r="I354" s="6"/>
      <c r="J354" s="6"/>
      <c r="K354" s="6"/>
      <c r="L354" s="6"/>
      <c r="M354" s="6"/>
      <c r="N354" s="6"/>
      <c r="O354" s="6"/>
      <c r="P354" s="6"/>
      <c r="Q354" s="6"/>
      <c r="R354" s="6"/>
      <c r="S354" s="6"/>
      <c r="T354" s="6"/>
      <c r="U354" s="6"/>
      <c r="V354" s="6"/>
      <c r="W354" s="6"/>
    </row>
    <row r="355" spans="2:23" ht="16.5">
      <c r="B355" s="6"/>
      <c r="C355" s="6"/>
      <c r="D355" s="6"/>
      <c r="E355" s="6"/>
      <c r="F355" s="6"/>
      <c r="G355" s="6"/>
      <c r="H355" s="6"/>
      <c r="I355" s="6"/>
      <c r="J355" s="6"/>
      <c r="K355" s="6"/>
      <c r="L355" s="6"/>
      <c r="M355" s="6"/>
      <c r="N355" s="6"/>
      <c r="O355" s="6"/>
      <c r="P355" s="6"/>
      <c r="Q355" s="6"/>
      <c r="R355" s="6"/>
      <c r="S355" s="6"/>
      <c r="T355" s="6"/>
      <c r="U355" s="6"/>
      <c r="V355" s="6"/>
      <c r="W355" s="6"/>
    </row>
    <row r="356" spans="2:23" ht="16.5">
      <c r="B356" s="6"/>
      <c r="C356" s="6"/>
      <c r="D356" s="6"/>
      <c r="E356" s="6"/>
      <c r="F356" s="6"/>
      <c r="G356" s="6"/>
      <c r="H356" s="6"/>
      <c r="I356" s="6"/>
      <c r="J356" s="6"/>
      <c r="K356" s="6"/>
      <c r="L356" s="6"/>
      <c r="M356" s="6"/>
      <c r="N356" s="6"/>
      <c r="O356" s="6"/>
      <c r="P356" s="6"/>
      <c r="Q356" s="6"/>
      <c r="R356" s="6"/>
      <c r="S356" s="6"/>
      <c r="T356" s="6"/>
      <c r="U356" s="6"/>
      <c r="V356" s="6"/>
      <c r="W356" s="6"/>
    </row>
    <row r="357" spans="2:23" ht="16.5">
      <c r="B357" s="6"/>
      <c r="C357" s="6"/>
      <c r="D357" s="6"/>
      <c r="E357" s="6"/>
      <c r="F357" s="6"/>
      <c r="G357" s="6"/>
      <c r="H357" s="6"/>
      <c r="I357" s="6"/>
      <c r="J357" s="6"/>
      <c r="K357" s="6"/>
      <c r="L357" s="6"/>
      <c r="M357" s="6"/>
      <c r="N357" s="6"/>
      <c r="O357" s="6"/>
      <c r="P357" s="6"/>
      <c r="Q357" s="6"/>
      <c r="R357" s="6"/>
      <c r="S357" s="6"/>
      <c r="T357" s="6"/>
      <c r="U357" s="6"/>
      <c r="V357" s="6"/>
      <c r="W357" s="6"/>
    </row>
    <row r="358" spans="2:23" ht="16.5">
      <c r="B358" s="6"/>
      <c r="C358" s="6"/>
      <c r="D358" s="6"/>
      <c r="E358" s="6"/>
      <c r="F358" s="6"/>
      <c r="G358" s="6"/>
      <c r="H358" s="6"/>
      <c r="I358" s="6"/>
      <c r="J358" s="6"/>
      <c r="K358" s="6"/>
      <c r="L358" s="6"/>
      <c r="M358" s="6"/>
      <c r="N358" s="6"/>
      <c r="O358" s="6"/>
      <c r="P358" s="6"/>
      <c r="Q358" s="6"/>
      <c r="R358" s="6"/>
      <c r="S358" s="6"/>
      <c r="T358" s="6"/>
      <c r="U358" s="6"/>
      <c r="V358" s="6"/>
      <c r="W358" s="6"/>
    </row>
    <row r="359" spans="2:23" ht="16.5">
      <c r="B359" s="6"/>
      <c r="C359" s="6"/>
      <c r="D359" s="6"/>
      <c r="E359" s="6"/>
      <c r="F359" s="6"/>
      <c r="G359" s="6"/>
      <c r="H359" s="6"/>
      <c r="I359" s="6"/>
      <c r="J359" s="6"/>
      <c r="K359" s="6"/>
      <c r="L359" s="6"/>
      <c r="M359" s="6"/>
      <c r="N359" s="6"/>
      <c r="O359" s="6"/>
      <c r="P359" s="6"/>
      <c r="Q359" s="6"/>
      <c r="R359" s="6"/>
      <c r="S359" s="6"/>
      <c r="T359" s="6"/>
      <c r="U359" s="6"/>
      <c r="V359" s="6"/>
      <c r="W359" s="6"/>
    </row>
    <row r="360" spans="2:23" ht="16.5">
      <c r="B360" s="6"/>
      <c r="C360" s="6"/>
      <c r="D360" s="6"/>
      <c r="E360" s="6"/>
      <c r="F360" s="6"/>
      <c r="G360" s="6"/>
      <c r="H360" s="6"/>
      <c r="I360" s="6"/>
      <c r="J360" s="6"/>
      <c r="K360" s="6"/>
      <c r="L360" s="6"/>
      <c r="M360" s="6"/>
      <c r="N360" s="6"/>
      <c r="O360" s="6"/>
      <c r="P360" s="6"/>
      <c r="Q360" s="6"/>
      <c r="R360" s="6"/>
      <c r="S360" s="6"/>
      <c r="T360" s="6"/>
      <c r="U360" s="6"/>
      <c r="V360" s="6"/>
      <c r="W360" s="6"/>
    </row>
    <row r="361" spans="2:23" ht="16.5">
      <c r="B361" s="6"/>
      <c r="C361" s="6"/>
      <c r="D361" s="6"/>
      <c r="E361" s="6"/>
      <c r="F361" s="6"/>
      <c r="G361" s="6"/>
      <c r="H361" s="6"/>
      <c r="I361" s="6"/>
      <c r="J361" s="6"/>
      <c r="K361" s="6"/>
      <c r="L361" s="6"/>
      <c r="M361" s="6"/>
      <c r="N361" s="6"/>
      <c r="O361" s="6"/>
      <c r="P361" s="6"/>
      <c r="Q361" s="6"/>
      <c r="R361" s="6"/>
      <c r="S361" s="6"/>
      <c r="T361" s="6"/>
      <c r="U361" s="6"/>
      <c r="V361" s="6"/>
      <c r="W361" s="6"/>
    </row>
    <row r="362" spans="2:23" ht="16.5">
      <c r="B362" s="6"/>
      <c r="C362" s="6"/>
      <c r="D362" s="6"/>
      <c r="E362" s="6"/>
      <c r="F362" s="6"/>
      <c r="G362" s="6"/>
      <c r="H362" s="6"/>
      <c r="I362" s="6"/>
      <c r="J362" s="6"/>
      <c r="K362" s="6"/>
      <c r="L362" s="6"/>
      <c r="M362" s="6"/>
      <c r="N362" s="6"/>
      <c r="O362" s="6"/>
      <c r="P362" s="6"/>
      <c r="Q362" s="6"/>
      <c r="R362" s="6"/>
      <c r="S362" s="6"/>
      <c r="T362" s="6"/>
      <c r="U362" s="6"/>
      <c r="V362" s="6"/>
      <c r="W362" s="6"/>
    </row>
    <row r="363" spans="2:23" ht="16.5">
      <c r="B363" s="6"/>
      <c r="C363" s="6"/>
      <c r="D363" s="6"/>
      <c r="E363" s="6"/>
      <c r="F363" s="6"/>
      <c r="G363" s="6"/>
      <c r="H363" s="6"/>
      <c r="I363" s="6"/>
      <c r="J363" s="6"/>
      <c r="K363" s="6"/>
      <c r="L363" s="6"/>
      <c r="M363" s="6"/>
      <c r="N363" s="6"/>
      <c r="O363" s="6"/>
      <c r="P363" s="6"/>
      <c r="Q363" s="6"/>
      <c r="R363" s="6"/>
      <c r="S363" s="6"/>
      <c r="T363" s="6"/>
      <c r="U363" s="6"/>
      <c r="V363" s="6"/>
      <c r="W363" s="6"/>
    </row>
    <row r="364" spans="2:23" ht="16.5">
      <c r="B364" s="6"/>
      <c r="C364" s="6"/>
      <c r="D364" s="6"/>
      <c r="E364" s="6"/>
      <c r="F364" s="6"/>
      <c r="G364" s="6"/>
      <c r="H364" s="6"/>
      <c r="I364" s="6"/>
      <c r="J364" s="6"/>
      <c r="K364" s="6"/>
      <c r="L364" s="6"/>
      <c r="M364" s="6"/>
      <c r="N364" s="6"/>
      <c r="O364" s="6"/>
      <c r="P364" s="6"/>
      <c r="Q364" s="6"/>
      <c r="R364" s="6"/>
      <c r="S364" s="6"/>
      <c r="T364" s="6"/>
      <c r="U364" s="6"/>
      <c r="V364" s="6"/>
      <c r="W364" s="6"/>
    </row>
    <row r="365" spans="2:23" ht="16.5">
      <c r="B365" s="6"/>
      <c r="C365" s="6"/>
      <c r="D365" s="6"/>
      <c r="E365" s="6"/>
      <c r="F365" s="6"/>
      <c r="G365" s="6"/>
      <c r="H365" s="6"/>
      <c r="I365" s="6"/>
      <c r="J365" s="6"/>
      <c r="K365" s="6"/>
      <c r="L365" s="6"/>
      <c r="M365" s="6"/>
      <c r="N365" s="6"/>
      <c r="O365" s="6"/>
      <c r="P365" s="6"/>
      <c r="Q365" s="6"/>
      <c r="R365" s="6"/>
      <c r="S365" s="6"/>
      <c r="T365" s="6"/>
      <c r="U365" s="6"/>
      <c r="V365" s="6"/>
      <c r="W365" s="6"/>
    </row>
    <row r="366" spans="2:23" ht="16.5">
      <c r="B366" s="6"/>
      <c r="C366" s="6"/>
      <c r="D366" s="6"/>
      <c r="E366" s="6"/>
      <c r="F366" s="6"/>
      <c r="G366" s="6"/>
      <c r="H366" s="6"/>
      <c r="I366" s="6"/>
      <c r="J366" s="6"/>
      <c r="K366" s="6"/>
      <c r="L366" s="6"/>
      <c r="M366" s="6"/>
      <c r="N366" s="6"/>
      <c r="O366" s="6"/>
      <c r="P366" s="6"/>
      <c r="Q366" s="6"/>
      <c r="R366" s="6"/>
      <c r="S366" s="6"/>
      <c r="T366" s="6"/>
      <c r="U366" s="6"/>
      <c r="V366" s="6"/>
      <c r="W366" s="6"/>
    </row>
    <row r="367" spans="2:23" ht="16.5">
      <c r="B367" s="6"/>
      <c r="C367" s="6"/>
      <c r="D367" s="6"/>
      <c r="E367" s="6"/>
      <c r="F367" s="6"/>
      <c r="G367" s="6"/>
      <c r="H367" s="6"/>
      <c r="I367" s="6"/>
      <c r="J367" s="6"/>
      <c r="K367" s="6"/>
      <c r="L367" s="6"/>
      <c r="M367" s="6"/>
      <c r="N367" s="6"/>
      <c r="O367" s="6"/>
      <c r="P367" s="6"/>
      <c r="Q367" s="6"/>
      <c r="R367" s="6"/>
      <c r="S367" s="6"/>
      <c r="T367" s="6"/>
      <c r="U367" s="6"/>
      <c r="V367" s="6"/>
      <c r="W367" s="6"/>
    </row>
    <row r="368" spans="2:23" ht="16.5">
      <c r="B368" s="6"/>
      <c r="C368" s="6"/>
      <c r="D368" s="6"/>
      <c r="E368" s="6"/>
      <c r="F368" s="6"/>
      <c r="G368" s="6"/>
      <c r="H368" s="6"/>
      <c r="I368" s="6"/>
      <c r="J368" s="6"/>
      <c r="K368" s="6"/>
      <c r="L368" s="6"/>
      <c r="M368" s="6"/>
      <c r="N368" s="6"/>
      <c r="O368" s="6"/>
      <c r="P368" s="6"/>
      <c r="Q368" s="6"/>
      <c r="R368" s="6"/>
      <c r="S368" s="6"/>
      <c r="T368" s="6"/>
      <c r="U368" s="6"/>
      <c r="V368" s="6"/>
      <c r="W368" s="6"/>
    </row>
    <row r="369" spans="2:23" ht="16.5">
      <c r="B369" s="6"/>
      <c r="C369" s="6"/>
      <c r="D369" s="6"/>
      <c r="E369" s="6"/>
      <c r="F369" s="6"/>
      <c r="G369" s="6"/>
      <c r="H369" s="6"/>
      <c r="I369" s="6"/>
      <c r="J369" s="6"/>
      <c r="K369" s="6"/>
      <c r="L369" s="6"/>
      <c r="M369" s="6"/>
      <c r="N369" s="6"/>
      <c r="O369" s="6"/>
      <c r="P369" s="6"/>
      <c r="Q369" s="6"/>
      <c r="R369" s="6"/>
      <c r="S369" s="6"/>
      <c r="T369" s="6"/>
      <c r="U369" s="6"/>
      <c r="V369" s="6"/>
      <c r="W369" s="6"/>
    </row>
    <row r="370" spans="2:23" ht="16.5">
      <c r="B370" s="6"/>
      <c r="C370" s="6"/>
      <c r="D370" s="6"/>
      <c r="E370" s="6"/>
      <c r="F370" s="6"/>
      <c r="G370" s="6"/>
      <c r="H370" s="6"/>
      <c r="I370" s="6"/>
      <c r="J370" s="6"/>
      <c r="K370" s="6"/>
      <c r="L370" s="6"/>
      <c r="M370" s="6"/>
      <c r="N370" s="6"/>
      <c r="O370" s="6"/>
      <c r="P370" s="6"/>
      <c r="Q370" s="6"/>
      <c r="R370" s="6"/>
      <c r="S370" s="6"/>
      <c r="T370" s="6"/>
      <c r="U370" s="6"/>
      <c r="V370" s="6"/>
      <c r="W370" s="6"/>
    </row>
    <row r="371" spans="2:23" ht="16.5">
      <c r="B371" s="6"/>
      <c r="C371" s="6"/>
      <c r="D371" s="6"/>
      <c r="E371" s="6"/>
      <c r="F371" s="6"/>
      <c r="G371" s="6"/>
      <c r="H371" s="6"/>
      <c r="I371" s="6"/>
      <c r="J371" s="6"/>
      <c r="K371" s="6"/>
      <c r="L371" s="6"/>
      <c r="M371" s="6"/>
      <c r="N371" s="6"/>
      <c r="O371" s="6"/>
      <c r="P371" s="6"/>
      <c r="Q371" s="6"/>
      <c r="R371" s="6"/>
      <c r="S371" s="6"/>
      <c r="T371" s="6"/>
      <c r="U371" s="6"/>
      <c r="V371" s="6"/>
      <c r="W371" s="6"/>
    </row>
    <row r="372" spans="2:23" ht="16.5">
      <c r="B372" s="6"/>
      <c r="C372" s="6"/>
      <c r="D372" s="6"/>
      <c r="E372" s="6"/>
      <c r="F372" s="6"/>
      <c r="G372" s="6"/>
      <c r="H372" s="6"/>
      <c r="I372" s="6"/>
      <c r="J372" s="6"/>
      <c r="K372" s="6"/>
      <c r="L372" s="6"/>
      <c r="M372" s="6"/>
      <c r="N372" s="6"/>
      <c r="O372" s="6"/>
      <c r="P372" s="6"/>
      <c r="Q372" s="6"/>
      <c r="R372" s="6"/>
      <c r="S372" s="6"/>
      <c r="T372" s="6"/>
      <c r="U372" s="6"/>
      <c r="V372" s="6"/>
      <c r="W372" s="6"/>
    </row>
    <row r="373" spans="2:23" ht="16.5">
      <c r="B373" s="6"/>
      <c r="C373" s="6"/>
      <c r="D373" s="6"/>
      <c r="E373" s="6"/>
      <c r="F373" s="6"/>
      <c r="G373" s="6"/>
      <c r="H373" s="6"/>
      <c r="I373" s="6"/>
      <c r="J373" s="6"/>
      <c r="K373" s="6"/>
      <c r="L373" s="6"/>
      <c r="M373" s="6"/>
      <c r="N373" s="6"/>
      <c r="O373" s="6"/>
      <c r="P373" s="6"/>
      <c r="Q373" s="6"/>
      <c r="R373" s="6"/>
      <c r="S373" s="6"/>
      <c r="T373" s="6"/>
      <c r="U373" s="6"/>
      <c r="V373" s="6"/>
      <c r="W373" s="6"/>
    </row>
    <row r="374" spans="2:23" ht="16.5">
      <c r="B374" s="6"/>
      <c r="C374" s="6"/>
      <c r="D374" s="6"/>
      <c r="E374" s="6"/>
      <c r="F374" s="6"/>
      <c r="G374" s="6"/>
      <c r="H374" s="6"/>
      <c r="I374" s="6"/>
      <c r="J374" s="6"/>
      <c r="K374" s="6"/>
      <c r="L374" s="6"/>
      <c r="M374" s="6"/>
      <c r="N374" s="6"/>
      <c r="O374" s="6"/>
      <c r="P374" s="6"/>
      <c r="Q374" s="6"/>
      <c r="R374" s="6"/>
      <c r="S374" s="6"/>
      <c r="T374" s="6"/>
      <c r="U374" s="6"/>
      <c r="V374" s="6"/>
      <c r="W374" s="6"/>
    </row>
    <row r="375" spans="2:23" ht="16.5">
      <c r="B375" s="6"/>
      <c r="C375" s="6"/>
      <c r="D375" s="6"/>
      <c r="E375" s="6"/>
      <c r="F375" s="6"/>
      <c r="G375" s="6"/>
      <c r="H375" s="6"/>
      <c r="I375" s="6"/>
      <c r="J375" s="6"/>
      <c r="K375" s="6"/>
      <c r="L375" s="6"/>
      <c r="M375" s="6"/>
      <c r="N375" s="6"/>
      <c r="O375" s="6"/>
      <c r="P375" s="6"/>
      <c r="Q375" s="6"/>
      <c r="R375" s="6"/>
      <c r="S375" s="6"/>
      <c r="T375" s="6"/>
      <c r="U375" s="6"/>
      <c r="V375" s="6"/>
      <c r="W375" s="6"/>
    </row>
    <row r="376" spans="2:23" ht="16.5">
      <c r="B376" s="6"/>
      <c r="C376" s="6"/>
      <c r="D376" s="6"/>
      <c r="E376" s="6"/>
      <c r="F376" s="6"/>
      <c r="G376" s="6"/>
      <c r="H376" s="6"/>
      <c r="I376" s="6"/>
      <c r="J376" s="6"/>
      <c r="K376" s="6"/>
      <c r="L376" s="6"/>
      <c r="M376" s="6"/>
      <c r="N376" s="6"/>
      <c r="O376" s="6"/>
      <c r="P376" s="6"/>
      <c r="Q376" s="6"/>
      <c r="R376" s="6"/>
      <c r="S376" s="6"/>
      <c r="T376" s="6"/>
      <c r="U376" s="6"/>
      <c r="V376" s="6"/>
      <c r="W376" s="6"/>
    </row>
    <row r="377" spans="2:23" ht="16.5">
      <c r="B377" s="6"/>
      <c r="C377" s="6"/>
      <c r="D377" s="6"/>
      <c r="E377" s="6"/>
      <c r="F377" s="6"/>
      <c r="G377" s="6"/>
      <c r="H377" s="6"/>
      <c r="I377" s="6"/>
      <c r="J377" s="6"/>
      <c r="K377" s="6"/>
      <c r="L377" s="6"/>
      <c r="M377" s="6"/>
      <c r="N377" s="6"/>
      <c r="O377" s="6"/>
      <c r="P377" s="6"/>
      <c r="Q377" s="6"/>
      <c r="R377" s="6"/>
      <c r="S377" s="6"/>
      <c r="T377" s="6"/>
      <c r="U377" s="6"/>
      <c r="V377" s="6"/>
      <c r="W377" s="6"/>
    </row>
    <row r="378" spans="2:23" ht="16.5">
      <c r="B378" s="6"/>
      <c r="C378" s="6"/>
      <c r="D378" s="6"/>
      <c r="E378" s="6"/>
      <c r="F378" s="6"/>
      <c r="G378" s="6"/>
      <c r="H378" s="6"/>
      <c r="I378" s="6"/>
      <c r="J378" s="6"/>
      <c r="K378" s="6"/>
      <c r="L378" s="6"/>
      <c r="M378" s="6"/>
      <c r="N378" s="6"/>
      <c r="O378" s="6"/>
      <c r="P378" s="6"/>
      <c r="Q378" s="6"/>
      <c r="R378" s="6"/>
      <c r="S378" s="6"/>
      <c r="T378" s="6"/>
      <c r="U378" s="6"/>
      <c r="V378" s="6"/>
      <c r="W378" s="6"/>
    </row>
    <row r="379" spans="2:23" ht="16.5">
      <c r="B379" s="6"/>
      <c r="C379" s="6"/>
      <c r="D379" s="6"/>
      <c r="E379" s="6"/>
      <c r="F379" s="6"/>
      <c r="G379" s="6"/>
      <c r="H379" s="6"/>
      <c r="I379" s="6"/>
      <c r="J379" s="6"/>
      <c r="K379" s="6"/>
      <c r="L379" s="6"/>
      <c r="M379" s="6"/>
      <c r="N379" s="6"/>
      <c r="O379" s="6"/>
      <c r="P379" s="6"/>
      <c r="Q379" s="6"/>
      <c r="R379" s="6"/>
      <c r="S379" s="6"/>
      <c r="T379" s="6"/>
      <c r="U379" s="6"/>
      <c r="V379" s="6"/>
      <c r="W379" s="6"/>
    </row>
    <row r="380" spans="2:23" ht="16.5">
      <c r="B380" s="6"/>
      <c r="C380" s="6"/>
      <c r="D380" s="6"/>
      <c r="E380" s="6"/>
      <c r="F380" s="6"/>
      <c r="G380" s="6"/>
      <c r="H380" s="6"/>
      <c r="I380" s="6"/>
      <c r="J380" s="6"/>
      <c r="K380" s="6"/>
      <c r="L380" s="6"/>
      <c r="M380" s="6"/>
      <c r="N380" s="6"/>
      <c r="O380" s="6"/>
      <c r="P380" s="6"/>
      <c r="Q380" s="6"/>
      <c r="R380" s="6"/>
      <c r="S380" s="6"/>
      <c r="T380" s="6"/>
      <c r="U380" s="6"/>
      <c r="V380" s="6"/>
      <c r="W380" s="6"/>
    </row>
    <row r="381" spans="2:23" ht="16.5">
      <c r="B381" s="6"/>
      <c r="C381" s="6"/>
      <c r="D381" s="6"/>
      <c r="E381" s="6"/>
      <c r="F381" s="6"/>
      <c r="G381" s="6"/>
      <c r="H381" s="6"/>
      <c r="I381" s="6"/>
      <c r="J381" s="6"/>
      <c r="K381" s="6"/>
      <c r="L381" s="6"/>
      <c r="M381" s="6"/>
      <c r="N381" s="6"/>
      <c r="O381" s="6"/>
      <c r="P381" s="6"/>
      <c r="Q381" s="6"/>
      <c r="R381" s="6"/>
      <c r="S381" s="6"/>
      <c r="T381" s="6"/>
      <c r="U381" s="6"/>
      <c r="V381" s="6"/>
      <c r="W381" s="6"/>
    </row>
    <row r="382" spans="2:23" ht="16.5">
      <c r="B382" s="6"/>
      <c r="C382" s="6"/>
      <c r="D382" s="6"/>
      <c r="E382" s="6"/>
      <c r="F382" s="6"/>
      <c r="G382" s="6"/>
      <c r="H382" s="6"/>
      <c r="I382" s="6"/>
      <c r="J382" s="6"/>
      <c r="K382" s="6"/>
      <c r="L382" s="6"/>
      <c r="M382" s="6"/>
      <c r="N382" s="6"/>
      <c r="O382" s="6"/>
      <c r="P382" s="6"/>
      <c r="Q382" s="6"/>
      <c r="R382" s="6"/>
      <c r="S382" s="6"/>
      <c r="T382" s="6"/>
      <c r="U382" s="6"/>
      <c r="V382" s="6"/>
      <c r="W382" s="6"/>
    </row>
    <row r="383" spans="2:23" ht="16.5">
      <c r="B383" s="6"/>
      <c r="C383" s="6"/>
      <c r="D383" s="6"/>
      <c r="E383" s="6"/>
      <c r="F383" s="6"/>
      <c r="G383" s="6"/>
      <c r="H383" s="6"/>
      <c r="I383" s="6"/>
      <c r="J383" s="6"/>
      <c r="K383" s="6"/>
      <c r="L383" s="6"/>
      <c r="M383" s="6"/>
      <c r="N383" s="6"/>
      <c r="O383" s="6"/>
      <c r="P383" s="6"/>
      <c r="Q383" s="6"/>
      <c r="R383" s="6"/>
      <c r="S383" s="6"/>
      <c r="T383" s="6"/>
      <c r="U383" s="6"/>
      <c r="V383" s="6"/>
      <c r="W383" s="6"/>
    </row>
    <row r="384" spans="2:23" ht="16.5">
      <c r="B384" s="6"/>
      <c r="C384" s="6"/>
      <c r="D384" s="6"/>
      <c r="E384" s="6"/>
      <c r="F384" s="6"/>
      <c r="G384" s="6"/>
      <c r="H384" s="6"/>
      <c r="I384" s="6"/>
      <c r="J384" s="6"/>
      <c r="K384" s="6"/>
      <c r="L384" s="6"/>
      <c r="M384" s="6"/>
      <c r="N384" s="6"/>
      <c r="O384" s="6"/>
      <c r="P384" s="6"/>
      <c r="Q384" s="6"/>
      <c r="R384" s="6"/>
      <c r="S384" s="6"/>
      <c r="T384" s="6"/>
      <c r="U384" s="6"/>
      <c r="V384" s="6"/>
      <c r="W384" s="6"/>
    </row>
    <row r="385" spans="2:23" ht="16.5">
      <c r="B385" s="6"/>
      <c r="C385" s="6"/>
      <c r="D385" s="6"/>
      <c r="E385" s="6"/>
      <c r="F385" s="6"/>
      <c r="G385" s="6"/>
      <c r="H385" s="6"/>
      <c r="I385" s="6"/>
      <c r="J385" s="6"/>
      <c r="K385" s="6"/>
      <c r="L385" s="6"/>
      <c r="M385" s="6"/>
      <c r="N385" s="6"/>
      <c r="O385" s="6"/>
      <c r="P385" s="6"/>
      <c r="Q385" s="6"/>
      <c r="R385" s="6"/>
      <c r="S385" s="6"/>
      <c r="T385" s="6"/>
      <c r="U385" s="6"/>
      <c r="V385" s="6"/>
      <c r="W385" s="6"/>
    </row>
    <row r="386" spans="2:23" ht="16.5">
      <c r="B386" s="6"/>
      <c r="C386" s="6"/>
      <c r="D386" s="6"/>
      <c r="E386" s="6"/>
      <c r="F386" s="6"/>
      <c r="G386" s="6"/>
      <c r="H386" s="6"/>
      <c r="I386" s="6"/>
      <c r="J386" s="6"/>
      <c r="K386" s="6"/>
      <c r="L386" s="6"/>
      <c r="M386" s="6"/>
      <c r="N386" s="6"/>
      <c r="O386" s="6"/>
      <c r="P386" s="6"/>
      <c r="Q386" s="6"/>
      <c r="R386" s="6"/>
      <c r="S386" s="6"/>
      <c r="T386" s="6"/>
      <c r="U386" s="6"/>
      <c r="V386" s="6"/>
      <c r="W386" s="6"/>
    </row>
    <row r="387" spans="2:23" ht="16.5">
      <c r="B387" s="6"/>
      <c r="C387" s="6"/>
      <c r="D387" s="6"/>
      <c r="E387" s="6"/>
      <c r="F387" s="6"/>
      <c r="G387" s="6"/>
      <c r="H387" s="6"/>
      <c r="I387" s="6"/>
      <c r="J387" s="6"/>
      <c r="K387" s="6"/>
      <c r="L387" s="6"/>
      <c r="M387" s="6"/>
      <c r="N387" s="6"/>
      <c r="O387" s="6"/>
      <c r="P387" s="6"/>
      <c r="Q387" s="6"/>
      <c r="R387" s="6"/>
      <c r="S387" s="6"/>
      <c r="T387" s="6"/>
      <c r="U387" s="6"/>
      <c r="V387" s="6"/>
      <c r="W387" s="6"/>
    </row>
    <row r="388" spans="2:23" ht="16.5">
      <c r="B388" s="6"/>
      <c r="C388" s="6"/>
      <c r="D388" s="6"/>
      <c r="E388" s="6"/>
      <c r="F388" s="6"/>
      <c r="G388" s="6"/>
      <c r="H388" s="6"/>
      <c r="I388" s="6"/>
      <c r="J388" s="6"/>
      <c r="K388" s="6"/>
      <c r="L388" s="6"/>
      <c r="M388" s="6"/>
      <c r="N388" s="6"/>
      <c r="O388" s="6"/>
      <c r="P388" s="6"/>
      <c r="Q388" s="6"/>
      <c r="R388" s="6"/>
      <c r="S388" s="6"/>
      <c r="T388" s="6"/>
      <c r="U388" s="6"/>
      <c r="V388" s="6"/>
      <c r="W388" s="6"/>
    </row>
    <row r="389" spans="2:23" ht="16.5">
      <c r="B389" s="6"/>
      <c r="C389" s="6"/>
      <c r="D389" s="6"/>
      <c r="E389" s="6"/>
      <c r="F389" s="6"/>
      <c r="G389" s="6"/>
      <c r="H389" s="6"/>
      <c r="I389" s="6"/>
      <c r="J389" s="6"/>
      <c r="K389" s="6"/>
      <c r="L389" s="6"/>
      <c r="M389" s="6"/>
      <c r="N389" s="6"/>
      <c r="O389" s="6"/>
      <c r="P389" s="6"/>
      <c r="Q389" s="6"/>
      <c r="R389" s="6"/>
      <c r="S389" s="6"/>
      <c r="T389" s="6"/>
      <c r="U389" s="6"/>
      <c r="V389" s="6"/>
      <c r="W389" s="6"/>
    </row>
    <row r="390" spans="2:23" ht="16.5">
      <c r="B390" s="6"/>
      <c r="C390" s="6"/>
      <c r="D390" s="6"/>
      <c r="E390" s="6"/>
      <c r="F390" s="6"/>
      <c r="G390" s="6"/>
      <c r="H390" s="6"/>
      <c r="I390" s="6"/>
      <c r="J390" s="6"/>
      <c r="K390" s="6"/>
      <c r="L390" s="6"/>
      <c r="M390" s="6"/>
      <c r="N390" s="6"/>
      <c r="O390" s="6"/>
      <c r="P390" s="6"/>
      <c r="Q390" s="6"/>
      <c r="R390" s="6"/>
      <c r="S390" s="6"/>
      <c r="T390" s="6"/>
      <c r="U390" s="6"/>
      <c r="V390" s="6"/>
      <c r="W390" s="6"/>
    </row>
    <row r="391" spans="2:23" ht="16.5">
      <c r="B391" s="6"/>
      <c r="C391" s="6"/>
      <c r="D391" s="6"/>
      <c r="E391" s="6"/>
      <c r="F391" s="6"/>
      <c r="G391" s="6"/>
      <c r="H391" s="6"/>
      <c r="I391" s="6"/>
      <c r="J391" s="6"/>
      <c r="K391" s="6"/>
      <c r="L391" s="6"/>
      <c r="M391" s="6"/>
      <c r="N391" s="6"/>
      <c r="O391" s="6"/>
      <c r="P391" s="6"/>
      <c r="Q391" s="6"/>
      <c r="R391" s="6"/>
      <c r="S391" s="6"/>
      <c r="T391" s="6"/>
      <c r="U391" s="6"/>
      <c r="V391" s="6"/>
      <c r="W391" s="6"/>
    </row>
    <row r="392" spans="2:23" ht="16.5">
      <c r="B392" s="6"/>
      <c r="C392" s="6"/>
      <c r="D392" s="6"/>
      <c r="E392" s="6"/>
      <c r="F392" s="6"/>
      <c r="G392" s="6"/>
      <c r="H392" s="6"/>
      <c r="I392" s="6"/>
      <c r="J392" s="6"/>
      <c r="K392" s="6"/>
      <c r="L392" s="6"/>
      <c r="M392" s="6"/>
      <c r="N392" s="6"/>
      <c r="O392" s="6"/>
      <c r="P392" s="6"/>
      <c r="Q392" s="6"/>
      <c r="R392" s="6"/>
      <c r="S392" s="6"/>
      <c r="T392" s="6"/>
      <c r="U392" s="6"/>
      <c r="V392" s="6"/>
      <c r="W392" s="6"/>
    </row>
    <row r="393" spans="2:23" ht="16.5">
      <c r="B393" s="6"/>
      <c r="C393" s="6"/>
      <c r="D393" s="6"/>
      <c r="E393" s="6"/>
      <c r="F393" s="6"/>
      <c r="G393" s="6"/>
      <c r="H393" s="6"/>
      <c r="I393" s="6"/>
      <c r="J393" s="6"/>
      <c r="K393" s="6"/>
      <c r="L393" s="6"/>
      <c r="M393" s="6"/>
      <c r="N393" s="6"/>
      <c r="O393" s="6"/>
      <c r="P393" s="6"/>
      <c r="Q393" s="6"/>
      <c r="R393" s="6"/>
      <c r="S393" s="6"/>
      <c r="T393" s="6"/>
      <c r="U393" s="6"/>
      <c r="V393" s="6"/>
      <c r="W393" s="6"/>
    </row>
    <row r="394" spans="2:23" ht="16.5">
      <c r="B394" s="6"/>
      <c r="C394" s="6"/>
      <c r="D394" s="6"/>
      <c r="E394" s="6"/>
      <c r="F394" s="6"/>
      <c r="G394" s="6"/>
      <c r="H394" s="6"/>
      <c r="I394" s="6"/>
      <c r="J394" s="6"/>
      <c r="K394" s="6"/>
      <c r="L394" s="6"/>
      <c r="M394" s="6"/>
      <c r="N394" s="6"/>
      <c r="O394" s="6"/>
      <c r="P394" s="6"/>
      <c r="Q394" s="6"/>
      <c r="R394" s="6"/>
      <c r="S394" s="6"/>
      <c r="T394" s="6"/>
      <c r="U394" s="6"/>
      <c r="V394" s="6"/>
      <c r="W394" s="6"/>
    </row>
    <row r="395" spans="2:23" ht="16.5">
      <c r="B395" s="6"/>
      <c r="C395" s="6"/>
      <c r="D395" s="6"/>
      <c r="E395" s="6"/>
      <c r="F395" s="6"/>
      <c r="G395" s="6"/>
      <c r="H395" s="6"/>
      <c r="I395" s="6"/>
      <c r="J395" s="6"/>
      <c r="K395" s="6"/>
      <c r="L395" s="6"/>
      <c r="M395" s="6"/>
      <c r="N395" s="6"/>
      <c r="O395" s="6"/>
      <c r="P395" s="6"/>
      <c r="Q395" s="6"/>
      <c r="R395" s="6"/>
      <c r="S395" s="6"/>
      <c r="T395" s="6"/>
      <c r="U395" s="6"/>
      <c r="V395" s="6"/>
      <c r="W395" s="6"/>
    </row>
    <row r="396" spans="2:23" ht="16.5">
      <c r="B396" s="6"/>
      <c r="C396" s="6"/>
      <c r="D396" s="6"/>
      <c r="E396" s="6"/>
      <c r="F396" s="6"/>
      <c r="G396" s="6"/>
      <c r="H396" s="6"/>
      <c r="I396" s="6"/>
      <c r="J396" s="6"/>
      <c r="K396" s="6"/>
      <c r="L396" s="6"/>
      <c r="M396" s="6"/>
      <c r="N396" s="6"/>
      <c r="O396" s="6"/>
      <c r="P396" s="6"/>
      <c r="Q396" s="6"/>
      <c r="R396" s="6"/>
      <c r="S396" s="6"/>
      <c r="T396" s="6"/>
      <c r="U396" s="6"/>
      <c r="V396" s="6"/>
      <c r="W396" s="6"/>
    </row>
    <row r="397" spans="2:23" ht="16.5">
      <c r="B397" s="6"/>
      <c r="C397" s="6"/>
      <c r="D397" s="6"/>
      <c r="E397" s="6"/>
      <c r="F397" s="6"/>
      <c r="G397" s="6"/>
      <c r="H397" s="6"/>
      <c r="I397" s="6"/>
      <c r="J397" s="6"/>
      <c r="K397" s="6"/>
      <c r="L397" s="6"/>
      <c r="M397" s="6"/>
      <c r="N397" s="6"/>
      <c r="O397" s="6"/>
      <c r="P397" s="6"/>
      <c r="Q397" s="6"/>
      <c r="R397" s="6"/>
      <c r="S397" s="6"/>
      <c r="T397" s="6"/>
      <c r="U397" s="6"/>
      <c r="V397" s="6"/>
      <c r="W397" s="6"/>
    </row>
    <row r="398" spans="2:23" ht="16.5">
      <c r="B398" s="6"/>
      <c r="C398" s="6"/>
      <c r="D398" s="6"/>
      <c r="E398" s="6"/>
      <c r="F398" s="6"/>
      <c r="G398" s="6"/>
      <c r="H398" s="6"/>
      <c r="I398" s="6"/>
      <c r="J398" s="6"/>
      <c r="K398" s="6"/>
      <c r="L398" s="6"/>
      <c r="M398" s="6"/>
      <c r="N398" s="6"/>
      <c r="O398" s="6"/>
      <c r="P398" s="6"/>
      <c r="Q398" s="6"/>
      <c r="R398" s="6"/>
      <c r="S398" s="6"/>
      <c r="T398" s="6"/>
      <c r="U398" s="6"/>
      <c r="V398" s="6"/>
      <c r="W398" s="6"/>
    </row>
    <row r="399" spans="2:23" ht="16.5">
      <c r="B399" s="6"/>
      <c r="C399" s="6"/>
      <c r="D399" s="6"/>
      <c r="E399" s="6"/>
      <c r="F399" s="6"/>
      <c r="G399" s="6"/>
      <c r="H399" s="6"/>
      <c r="I399" s="6"/>
      <c r="J399" s="6"/>
      <c r="K399" s="6"/>
      <c r="L399" s="6"/>
      <c r="M399" s="6"/>
      <c r="N399" s="6"/>
      <c r="O399" s="6"/>
      <c r="P399" s="6"/>
      <c r="Q399" s="6"/>
      <c r="R399" s="6"/>
      <c r="S399" s="6"/>
      <c r="T399" s="6"/>
      <c r="U399" s="6"/>
      <c r="V399" s="6"/>
      <c r="W399" s="6"/>
    </row>
    <row r="400" spans="2:23" ht="16.5">
      <c r="B400" s="6"/>
      <c r="C400" s="6"/>
      <c r="D400" s="6"/>
      <c r="E400" s="6"/>
      <c r="F400" s="6"/>
      <c r="G400" s="6"/>
      <c r="H400" s="6"/>
      <c r="I400" s="6"/>
      <c r="J400" s="6"/>
      <c r="K400" s="6"/>
      <c r="L400" s="6"/>
      <c r="M400" s="6"/>
      <c r="N400" s="6"/>
      <c r="O400" s="6"/>
      <c r="P400" s="6"/>
      <c r="Q400" s="6"/>
      <c r="R400" s="6"/>
      <c r="S400" s="6"/>
      <c r="T400" s="6"/>
      <c r="U400" s="6"/>
      <c r="V400" s="6"/>
      <c r="W400" s="6"/>
    </row>
    <row r="401" spans="2:23" ht="16.5">
      <c r="B401" s="6"/>
      <c r="C401" s="6"/>
      <c r="D401" s="6"/>
      <c r="E401" s="6"/>
      <c r="F401" s="6"/>
      <c r="G401" s="6"/>
      <c r="H401" s="6"/>
      <c r="I401" s="6"/>
      <c r="J401" s="6"/>
      <c r="K401" s="6"/>
      <c r="L401" s="6"/>
      <c r="M401" s="6"/>
      <c r="N401" s="6"/>
      <c r="O401" s="6"/>
      <c r="P401" s="6"/>
      <c r="Q401" s="6"/>
      <c r="R401" s="6"/>
      <c r="S401" s="6"/>
      <c r="T401" s="6"/>
      <c r="U401" s="6"/>
      <c r="V401" s="6"/>
      <c r="W401" s="6"/>
    </row>
    <row r="402" spans="2:23" ht="16.5">
      <c r="B402" s="6"/>
      <c r="C402" s="6"/>
      <c r="D402" s="6"/>
      <c r="E402" s="6"/>
      <c r="F402" s="6"/>
      <c r="G402" s="6"/>
      <c r="H402" s="6"/>
      <c r="I402" s="6"/>
      <c r="J402" s="6"/>
      <c r="K402" s="6"/>
      <c r="L402" s="6"/>
      <c r="M402" s="6"/>
      <c r="N402" s="6"/>
      <c r="O402" s="6"/>
      <c r="P402" s="6"/>
      <c r="Q402" s="6"/>
      <c r="R402" s="6"/>
      <c r="S402" s="6"/>
      <c r="T402" s="6"/>
      <c r="U402" s="6"/>
      <c r="V402" s="6"/>
      <c r="W402" s="6"/>
    </row>
    <row r="403" spans="2:23" ht="16.5">
      <c r="B403" s="6"/>
      <c r="C403" s="6"/>
      <c r="D403" s="6"/>
      <c r="E403" s="6"/>
      <c r="F403" s="6"/>
      <c r="G403" s="6"/>
      <c r="H403" s="6"/>
      <c r="I403" s="6"/>
      <c r="J403" s="6"/>
      <c r="K403" s="6"/>
      <c r="L403" s="6"/>
      <c r="M403" s="6"/>
      <c r="N403" s="6"/>
      <c r="O403" s="6"/>
      <c r="P403" s="6"/>
      <c r="Q403" s="6"/>
      <c r="R403" s="6"/>
      <c r="S403" s="6"/>
      <c r="T403" s="6"/>
      <c r="U403" s="6"/>
      <c r="V403" s="6"/>
      <c r="W403" s="6"/>
    </row>
    <row r="404" spans="2:23" ht="16.5">
      <c r="B404" s="6"/>
      <c r="C404" s="6"/>
      <c r="D404" s="6"/>
      <c r="E404" s="6"/>
      <c r="F404" s="6"/>
      <c r="G404" s="6"/>
      <c r="H404" s="6"/>
      <c r="I404" s="6"/>
      <c r="J404" s="6"/>
      <c r="K404" s="6"/>
      <c r="L404" s="6"/>
      <c r="M404" s="6"/>
      <c r="N404" s="6"/>
      <c r="O404" s="6"/>
      <c r="P404" s="6"/>
      <c r="Q404" s="6"/>
      <c r="R404" s="6"/>
      <c r="S404" s="6"/>
      <c r="T404" s="6"/>
      <c r="U404" s="6"/>
      <c r="V404" s="6"/>
      <c r="W404" s="6"/>
    </row>
    <row r="405" spans="2:23" ht="16.5">
      <c r="B405" s="6"/>
      <c r="C405" s="6"/>
      <c r="D405" s="6"/>
      <c r="E405" s="6"/>
      <c r="F405" s="6"/>
      <c r="G405" s="6"/>
      <c r="H405" s="6"/>
      <c r="I405" s="6"/>
      <c r="J405" s="6"/>
      <c r="K405" s="6"/>
      <c r="L405" s="6"/>
      <c r="M405" s="6"/>
      <c r="N405" s="6"/>
      <c r="O405" s="6"/>
      <c r="P405" s="6"/>
      <c r="Q405" s="6"/>
      <c r="R405" s="6"/>
      <c r="S405" s="6"/>
      <c r="T405" s="6"/>
      <c r="U405" s="6"/>
      <c r="V405" s="6"/>
      <c r="W405" s="6"/>
    </row>
    <row r="406" spans="2:23" ht="16.5">
      <c r="B406" s="6"/>
      <c r="C406" s="6"/>
      <c r="D406" s="6"/>
      <c r="E406" s="6"/>
      <c r="F406" s="6"/>
      <c r="G406" s="6"/>
      <c r="H406" s="6"/>
      <c r="I406" s="6"/>
      <c r="J406" s="6"/>
      <c r="K406" s="6"/>
      <c r="L406" s="6"/>
      <c r="M406" s="6"/>
      <c r="N406" s="6"/>
      <c r="O406" s="6"/>
      <c r="P406" s="6"/>
      <c r="Q406" s="6"/>
      <c r="R406" s="6"/>
      <c r="S406" s="6"/>
      <c r="T406" s="6"/>
      <c r="U406" s="6"/>
      <c r="V406" s="6"/>
      <c r="W406" s="6"/>
    </row>
    <row r="407" spans="2:23" ht="16.5">
      <c r="B407" s="6"/>
      <c r="C407" s="6"/>
      <c r="D407" s="6"/>
      <c r="E407" s="6"/>
      <c r="F407" s="6"/>
      <c r="G407" s="6"/>
      <c r="H407" s="6"/>
      <c r="I407" s="6"/>
      <c r="J407" s="6"/>
      <c r="K407" s="6"/>
      <c r="L407" s="6"/>
      <c r="M407" s="6"/>
      <c r="N407" s="6"/>
      <c r="O407" s="6"/>
      <c r="P407" s="6"/>
      <c r="Q407" s="6"/>
      <c r="R407" s="6"/>
      <c r="S407" s="6"/>
      <c r="T407" s="6"/>
      <c r="U407" s="6"/>
      <c r="V407" s="6"/>
      <c r="W407" s="6"/>
    </row>
    <row r="408" spans="2:23" ht="16.5">
      <c r="B408" s="6"/>
      <c r="C408" s="6"/>
      <c r="D408" s="6"/>
      <c r="E408" s="6"/>
      <c r="F408" s="6"/>
      <c r="G408" s="6"/>
      <c r="H408" s="6"/>
      <c r="I408" s="6"/>
      <c r="J408" s="6"/>
      <c r="K408" s="6"/>
      <c r="L408" s="6"/>
      <c r="M408" s="6"/>
      <c r="N408" s="6"/>
      <c r="O408" s="6"/>
      <c r="P408" s="6"/>
      <c r="Q408" s="6"/>
      <c r="R408" s="6"/>
      <c r="S408" s="6"/>
      <c r="T408" s="6"/>
      <c r="U408" s="6"/>
      <c r="V408" s="6"/>
      <c r="W408" s="6"/>
    </row>
    <row r="409" spans="2:23" ht="16.5">
      <c r="B409" s="6"/>
      <c r="C409" s="6"/>
      <c r="D409" s="6"/>
      <c r="E409" s="6"/>
      <c r="F409" s="6"/>
      <c r="G409" s="6"/>
      <c r="H409" s="6"/>
      <c r="I409" s="6"/>
      <c r="J409" s="6"/>
      <c r="K409" s="6"/>
      <c r="L409" s="6"/>
      <c r="M409" s="6"/>
      <c r="N409" s="6"/>
      <c r="O409" s="6"/>
      <c r="P409" s="6"/>
      <c r="Q409" s="6"/>
      <c r="R409" s="6"/>
      <c r="S409" s="6"/>
      <c r="T409" s="6"/>
      <c r="U409" s="6"/>
      <c r="V409" s="6"/>
      <c r="W409" s="6"/>
    </row>
    <row r="410" spans="2:23" ht="16.5">
      <c r="B410" s="6"/>
      <c r="C410" s="6"/>
      <c r="D410" s="6"/>
      <c r="E410" s="6"/>
      <c r="F410" s="6"/>
      <c r="G410" s="6"/>
      <c r="H410" s="6"/>
      <c r="I410" s="6"/>
      <c r="J410" s="6"/>
      <c r="K410" s="6"/>
      <c r="L410" s="6"/>
      <c r="M410" s="6"/>
      <c r="N410" s="6"/>
      <c r="O410" s="6"/>
      <c r="P410" s="6"/>
      <c r="Q410" s="6"/>
      <c r="R410" s="6"/>
      <c r="S410" s="6"/>
      <c r="T410" s="6"/>
      <c r="U410" s="6"/>
      <c r="V410" s="6"/>
      <c r="W410" s="6"/>
    </row>
    <row r="411" spans="2:23" ht="16.5">
      <c r="B411" s="6"/>
      <c r="C411" s="6"/>
      <c r="D411" s="6"/>
      <c r="E411" s="6"/>
      <c r="F411" s="6"/>
      <c r="G411" s="6"/>
      <c r="H411" s="6"/>
      <c r="I411" s="6"/>
      <c r="J411" s="6"/>
      <c r="K411" s="6"/>
      <c r="L411" s="6"/>
      <c r="M411" s="6"/>
      <c r="N411" s="6"/>
      <c r="O411" s="6"/>
      <c r="P411" s="6"/>
      <c r="Q411" s="6"/>
      <c r="R411" s="6"/>
      <c r="S411" s="6"/>
      <c r="T411" s="6"/>
      <c r="U411" s="6"/>
      <c r="V411" s="6"/>
      <c r="W411" s="6"/>
    </row>
    <row r="412" spans="2:23" ht="16.5">
      <c r="B412" s="6"/>
      <c r="C412" s="6"/>
      <c r="D412" s="6"/>
      <c r="E412" s="6"/>
      <c r="F412" s="6"/>
      <c r="G412" s="6"/>
      <c r="H412" s="6"/>
      <c r="I412" s="6"/>
      <c r="J412" s="6"/>
      <c r="K412" s="6"/>
      <c r="L412" s="6"/>
      <c r="M412" s="6"/>
      <c r="N412" s="6"/>
      <c r="O412" s="6"/>
      <c r="P412" s="6"/>
      <c r="Q412" s="6"/>
      <c r="R412" s="6"/>
      <c r="S412" s="6"/>
      <c r="T412" s="6"/>
      <c r="U412" s="6"/>
      <c r="V412" s="6"/>
      <c r="W412" s="6"/>
    </row>
    <row r="413" spans="2:23" ht="16.5">
      <c r="B413" s="6"/>
      <c r="C413" s="6"/>
      <c r="D413" s="6"/>
      <c r="E413" s="6"/>
      <c r="F413" s="6"/>
      <c r="G413" s="6"/>
      <c r="H413" s="6"/>
      <c r="I413" s="6"/>
      <c r="J413" s="6"/>
      <c r="K413" s="6"/>
      <c r="L413" s="6"/>
      <c r="M413" s="6"/>
      <c r="N413" s="6"/>
      <c r="O413" s="6"/>
      <c r="P413" s="6"/>
      <c r="Q413" s="6"/>
      <c r="R413" s="6"/>
      <c r="S413" s="6"/>
      <c r="T413" s="6"/>
      <c r="U413" s="6"/>
      <c r="V413" s="6"/>
      <c r="W413" s="6"/>
    </row>
    <row r="414" spans="2:23" ht="16.5">
      <c r="B414" s="6"/>
      <c r="C414" s="6"/>
      <c r="D414" s="6"/>
      <c r="E414" s="6"/>
      <c r="F414" s="6"/>
      <c r="G414" s="6"/>
      <c r="H414" s="6"/>
      <c r="I414" s="6"/>
      <c r="J414" s="6"/>
      <c r="K414" s="6"/>
      <c r="L414" s="6"/>
      <c r="M414" s="6"/>
      <c r="N414" s="6"/>
      <c r="O414" s="6"/>
      <c r="P414" s="6"/>
      <c r="Q414" s="6"/>
      <c r="R414" s="6"/>
      <c r="S414" s="6"/>
      <c r="T414" s="6"/>
      <c r="U414" s="6"/>
      <c r="V414" s="6"/>
      <c r="W414" s="6"/>
    </row>
    <row r="415" spans="2:23" ht="16.5">
      <c r="B415" s="6"/>
      <c r="C415" s="6"/>
      <c r="D415" s="6"/>
      <c r="E415" s="6"/>
      <c r="F415" s="6"/>
      <c r="G415" s="6"/>
      <c r="H415" s="6"/>
      <c r="I415" s="6"/>
      <c r="J415" s="6"/>
      <c r="K415" s="6"/>
      <c r="L415" s="6"/>
      <c r="M415" s="6"/>
      <c r="N415" s="6"/>
      <c r="O415" s="6"/>
      <c r="P415" s="6"/>
      <c r="Q415" s="6"/>
      <c r="R415" s="6"/>
      <c r="S415" s="6"/>
      <c r="T415" s="6"/>
      <c r="U415" s="6"/>
      <c r="V415" s="6"/>
      <c r="W415" s="6"/>
    </row>
    <row r="416" spans="2:23" ht="16.5">
      <c r="B416" s="6"/>
      <c r="C416" s="6"/>
      <c r="D416" s="6"/>
      <c r="E416" s="6"/>
      <c r="F416" s="6"/>
      <c r="G416" s="6"/>
      <c r="H416" s="6"/>
      <c r="I416" s="6"/>
      <c r="J416" s="6"/>
      <c r="K416" s="6"/>
      <c r="L416" s="6"/>
      <c r="M416" s="6"/>
      <c r="N416" s="6"/>
      <c r="O416" s="6"/>
      <c r="P416" s="6"/>
      <c r="Q416" s="6"/>
      <c r="R416" s="6"/>
      <c r="S416" s="6"/>
      <c r="T416" s="6"/>
      <c r="U416" s="6"/>
      <c r="V416" s="6"/>
      <c r="W416" s="6"/>
    </row>
    <row r="417" spans="2:23" ht="16.5">
      <c r="B417" s="6"/>
      <c r="C417" s="6"/>
      <c r="D417" s="6"/>
      <c r="E417" s="6"/>
      <c r="F417" s="6"/>
      <c r="G417" s="6"/>
      <c r="H417" s="6"/>
      <c r="I417" s="6"/>
      <c r="J417" s="6"/>
      <c r="K417" s="6"/>
      <c r="L417" s="6"/>
      <c r="M417" s="6"/>
      <c r="N417" s="6"/>
      <c r="O417" s="6"/>
      <c r="P417" s="6"/>
      <c r="Q417" s="6"/>
      <c r="R417" s="6"/>
      <c r="S417" s="6"/>
      <c r="T417" s="6"/>
      <c r="U417" s="6"/>
      <c r="V417" s="6"/>
      <c r="W417" s="6"/>
    </row>
    <row r="418" spans="2:23" ht="16.5">
      <c r="B418" s="6"/>
      <c r="C418" s="6"/>
      <c r="D418" s="6"/>
      <c r="E418" s="6"/>
      <c r="F418" s="6"/>
      <c r="G418" s="6"/>
      <c r="H418" s="6"/>
      <c r="I418" s="6"/>
      <c r="J418" s="6"/>
      <c r="K418" s="6"/>
      <c r="L418" s="6"/>
      <c r="M418" s="6"/>
      <c r="N418" s="6"/>
      <c r="O418" s="6"/>
      <c r="P418" s="6"/>
      <c r="Q418" s="6"/>
      <c r="R418" s="6"/>
      <c r="S418" s="6"/>
      <c r="T418" s="6"/>
      <c r="U418" s="6"/>
      <c r="V418" s="6"/>
      <c r="W418" s="6"/>
    </row>
    <row r="419" spans="2:23" ht="16.5">
      <c r="B419" s="6"/>
      <c r="C419" s="6"/>
      <c r="D419" s="6"/>
      <c r="E419" s="6"/>
      <c r="F419" s="6"/>
      <c r="G419" s="6"/>
      <c r="H419" s="6"/>
      <c r="I419" s="6"/>
      <c r="J419" s="6"/>
      <c r="K419" s="6"/>
      <c r="L419" s="6"/>
      <c r="M419" s="6"/>
      <c r="N419" s="6"/>
      <c r="O419" s="6"/>
      <c r="P419" s="6"/>
      <c r="Q419" s="6"/>
      <c r="R419" s="6"/>
      <c r="S419" s="6"/>
      <c r="T419" s="6"/>
      <c r="U419" s="6"/>
      <c r="V419" s="6"/>
      <c r="W419" s="6"/>
    </row>
    <row r="420" spans="2:23" ht="16.5">
      <c r="B420" s="6"/>
      <c r="C420" s="6"/>
      <c r="D420" s="6"/>
      <c r="E420" s="6"/>
      <c r="F420" s="6"/>
      <c r="G420" s="6"/>
      <c r="H420" s="6"/>
      <c r="I420" s="6"/>
      <c r="J420" s="6"/>
      <c r="K420" s="6"/>
      <c r="L420" s="6"/>
      <c r="M420" s="6"/>
      <c r="N420" s="6"/>
      <c r="O420" s="6"/>
      <c r="P420" s="6"/>
      <c r="Q420" s="6"/>
      <c r="R420" s="6"/>
      <c r="S420" s="6"/>
      <c r="T420" s="6"/>
      <c r="U420" s="6"/>
      <c r="V420" s="6"/>
      <c r="W420" s="6"/>
    </row>
    <row r="421" spans="2:23" ht="16.5">
      <c r="B421" s="6"/>
      <c r="C421" s="6"/>
      <c r="D421" s="6"/>
      <c r="E421" s="6"/>
      <c r="F421" s="6"/>
      <c r="G421" s="6"/>
      <c r="H421" s="6"/>
      <c r="I421" s="6"/>
      <c r="J421" s="6"/>
      <c r="K421" s="6"/>
      <c r="L421" s="6"/>
      <c r="M421" s="6"/>
      <c r="N421" s="6"/>
      <c r="O421" s="6"/>
      <c r="P421" s="6"/>
      <c r="Q421" s="6"/>
      <c r="R421" s="6"/>
      <c r="S421" s="6"/>
      <c r="T421" s="6"/>
      <c r="U421" s="6"/>
      <c r="V421" s="6"/>
      <c r="W421" s="6"/>
    </row>
    <row r="422" spans="2:23" ht="16.5">
      <c r="B422" s="6"/>
      <c r="C422" s="6"/>
      <c r="D422" s="6"/>
      <c r="E422" s="6"/>
      <c r="F422" s="6"/>
      <c r="G422" s="6"/>
      <c r="H422" s="6"/>
      <c r="I422" s="6"/>
      <c r="J422" s="6"/>
      <c r="K422" s="6"/>
      <c r="L422" s="6"/>
      <c r="M422" s="6"/>
      <c r="N422" s="6"/>
      <c r="O422" s="6"/>
      <c r="P422" s="6"/>
      <c r="Q422" s="6"/>
      <c r="R422" s="6"/>
      <c r="S422" s="6"/>
      <c r="T422" s="6"/>
      <c r="U422" s="6"/>
      <c r="V422" s="6"/>
      <c r="W422" s="6"/>
    </row>
    <row r="423" spans="2:23" ht="16.5">
      <c r="B423" s="6"/>
      <c r="C423" s="6"/>
      <c r="D423" s="6"/>
      <c r="E423" s="6"/>
      <c r="F423" s="6"/>
      <c r="G423" s="6"/>
      <c r="H423" s="6"/>
      <c r="I423" s="6"/>
      <c r="J423" s="6"/>
      <c r="K423" s="6"/>
      <c r="L423" s="6"/>
      <c r="M423" s="6"/>
      <c r="N423" s="6"/>
      <c r="O423" s="6"/>
      <c r="P423" s="6"/>
      <c r="Q423" s="6"/>
      <c r="R423" s="6"/>
      <c r="S423" s="6"/>
      <c r="T423" s="6"/>
      <c r="U423" s="6"/>
      <c r="V423" s="6"/>
      <c r="W423" s="6"/>
    </row>
    <row r="424" spans="2:23" ht="16.5">
      <c r="B424" s="6"/>
      <c r="C424" s="6"/>
      <c r="D424" s="6"/>
      <c r="E424" s="6"/>
      <c r="F424" s="6"/>
      <c r="G424" s="6"/>
      <c r="H424" s="6"/>
      <c r="I424" s="6"/>
      <c r="J424" s="6"/>
      <c r="K424" s="6"/>
      <c r="L424" s="6"/>
      <c r="M424" s="6"/>
      <c r="N424" s="6"/>
      <c r="O424" s="6"/>
      <c r="P424" s="6"/>
      <c r="Q424" s="6"/>
      <c r="R424" s="6"/>
      <c r="S424" s="6"/>
      <c r="T424" s="6"/>
      <c r="U424" s="6"/>
      <c r="V424" s="6"/>
      <c r="W424" s="6"/>
    </row>
    <row r="425" spans="2:23" ht="16.5">
      <c r="B425" s="6"/>
      <c r="C425" s="6"/>
      <c r="D425" s="6"/>
      <c r="E425" s="6"/>
      <c r="F425" s="6"/>
      <c r="G425" s="6"/>
      <c r="H425" s="6"/>
      <c r="I425" s="6"/>
      <c r="J425" s="6"/>
      <c r="K425" s="6"/>
      <c r="L425" s="6"/>
      <c r="M425" s="6"/>
      <c r="N425" s="6"/>
      <c r="O425" s="6"/>
      <c r="P425" s="6"/>
      <c r="Q425" s="6"/>
      <c r="R425" s="6"/>
      <c r="S425" s="6"/>
      <c r="T425" s="6"/>
      <c r="U425" s="6"/>
      <c r="V425" s="6"/>
      <c r="W425" s="6"/>
    </row>
    <row r="426" spans="2:23" ht="16.5">
      <c r="B426" s="6"/>
      <c r="C426" s="6"/>
      <c r="D426" s="6"/>
      <c r="E426" s="6"/>
      <c r="F426" s="6"/>
      <c r="G426" s="6"/>
      <c r="H426" s="6"/>
      <c r="I426" s="6"/>
      <c r="J426" s="6"/>
      <c r="K426" s="6"/>
      <c r="L426" s="6"/>
      <c r="M426" s="6"/>
      <c r="N426" s="6"/>
      <c r="O426" s="6"/>
      <c r="P426" s="6"/>
      <c r="Q426" s="6"/>
      <c r="R426" s="6"/>
      <c r="S426" s="6"/>
      <c r="T426" s="6"/>
      <c r="U426" s="6"/>
      <c r="V426" s="6"/>
      <c r="W426" s="6"/>
    </row>
    <row r="427" spans="2:23" ht="16.5">
      <c r="B427" s="6"/>
      <c r="C427" s="6"/>
      <c r="D427" s="6"/>
      <c r="E427" s="6"/>
      <c r="F427" s="6"/>
      <c r="G427" s="6"/>
      <c r="H427" s="6"/>
      <c r="I427" s="6"/>
      <c r="J427" s="6"/>
      <c r="K427" s="6"/>
      <c r="L427" s="6"/>
      <c r="M427" s="6"/>
      <c r="N427" s="6"/>
      <c r="O427" s="6"/>
      <c r="P427" s="6"/>
      <c r="Q427" s="6"/>
      <c r="R427" s="6"/>
      <c r="S427" s="6"/>
      <c r="T427" s="6"/>
      <c r="U427" s="6"/>
      <c r="V427" s="6"/>
      <c r="W427" s="6"/>
    </row>
    <row r="428" spans="2:23" ht="16.5">
      <c r="B428" s="6"/>
      <c r="C428" s="6"/>
      <c r="D428" s="6"/>
      <c r="E428" s="6"/>
      <c r="F428" s="6"/>
      <c r="G428" s="6"/>
      <c r="H428" s="6"/>
      <c r="I428" s="6"/>
      <c r="J428" s="6"/>
      <c r="K428" s="6"/>
      <c r="L428" s="6"/>
      <c r="M428" s="6"/>
      <c r="N428" s="6"/>
      <c r="O428" s="6"/>
      <c r="P428" s="6"/>
      <c r="Q428" s="6"/>
      <c r="R428" s="6"/>
      <c r="S428" s="6"/>
      <c r="T428" s="6"/>
      <c r="U428" s="6"/>
      <c r="V428" s="6"/>
      <c r="W428" s="6"/>
    </row>
    <row r="429" spans="2:23" ht="16.5">
      <c r="B429" s="6"/>
      <c r="C429" s="6"/>
      <c r="D429" s="6"/>
      <c r="E429" s="6"/>
      <c r="F429" s="6"/>
      <c r="G429" s="6"/>
      <c r="H429" s="6"/>
      <c r="I429" s="6"/>
      <c r="J429" s="6"/>
      <c r="K429" s="6"/>
      <c r="L429" s="6"/>
      <c r="M429" s="6"/>
      <c r="N429" s="6"/>
      <c r="O429" s="6"/>
      <c r="P429" s="6"/>
      <c r="Q429" s="6"/>
      <c r="R429" s="6"/>
      <c r="S429" s="6"/>
      <c r="T429" s="6"/>
      <c r="U429" s="6"/>
      <c r="V429" s="6"/>
      <c r="W429" s="6"/>
    </row>
    <row r="430" spans="2:23" ht="16.5">
      <c r="B430" s="6"/>
      <c r="C430" s="6"/>
      <c r="D430" s="6"/>
      <c r="E430" s="6"/>
      <c r="F430" s="6"/>
      <c r="G430" s="6"/>
      <c r="H430" s="6"/>
      <c r="I430" s="6"/>
      <c r="J430" s="6"/>
      <c r="K430" s="6"/>
      <c r="L430" s="6"/>
      <c r="M430" s="6"/>
      <c r="N430" s="6"/>
      <c r="O430" s="6"/>
      <c r="P430" s="6"/>
      <c r="Q430" s="6"/>
      <c r="R430" s="6"/>
      <c r="S430" s="6"/>
      <c r="T430" s="6"/>
      <c r="U430" s="6"/>
      <c r="V430" s="6"/>
      <c r="W430" s="6"/>
    </row>
    <row r="431" spans="2:23" ht="16.5">
      <c r="B431" s="6"/>
      <c r="C431" s="6"/>
      <c r="D431" s="6"/>
      <c r="E431" s="6"/>
      <c r="F431" s="6"/>
      <c r="G431" s="6"/>
      <c r="H431" s="6"/>
      <c r="I431" s="6"/>
      <c r="J431" s="6"/>
      <c r="K431" s="6"/>
      <c r="L431" s="6"/>
      <c r="M431" s="6"/>
      <c r="N431" s="6"/>
      <c r="O431" s="6"/>
      <c r="P431" s="6"/>
      <c r="Q431" s="6"/>
      <c r="R431" s="6"/>
      <c r="S431" s="6"/>
      <c r="T431" s="6"/>
      <c r="U431" s="6"/>
      <c r="V431" s="6"/>
      <c r="W431" s="6"/>
    </row>
    <row r="432" spans="2:23" ht="16.5">
      <c r="B432" s="6"/>
      <c r="C432" s="6"/>
      <c r="D432" s="6"/>
      <c r="E432" s="6"/>
      <c r="F432" s="6"/>
      <c r="G432" s="6"/>
      <c r="H432" s="6"/>
      <c r="I432" s="6"/>
      <c r="J432" s="6"/>
      <c r="K432" s="6"/>
      <c r="L432" s="6"/>
      <c r="M432" s="6"/>
      <c r="N432" s="6"/>
      <c r="O432" s="6"/>
      <c r="P432" s="6"/>
      <c r="Q432" s="6"/>
      <c r="R432" s="6"/>
      <c r="S432" s="6"/>
      <c r="T432" s="6"/>
      <c r="U432" s="6"/>
      <c r="V432" s="6"/>
      <c r="W432" s="6"/>
    </row>
    <row r="433" spans="2:23" ht="16.5">
      <c r="B433" s="6"/>
      <c r="C433" s="6"/>
      <c r="D433" s="6"/>
      <c r="E433" s="6"/>
      <c r="F433" s="6"/>
      <c r="G433" s="6"/>
      <c r="H433" s="6"/>
      <c r="I433" s="6"/>
      <c r="J433" s="6"/>
      <c r="K433" s="6"/>
      <c r="L433" s="6"/>
      <c r="M433" s="6"/>
      <c r="N433" s="6"/>
      <c r="O433" s="6"/>
      <c r="P433" s="6"/>
      <c r="Q433" s="6"/>
      <c r="R433" s="6"/>
      <c r="S433" s="6"/>
      <c r="T433" s="6"/>
      <c r="U433" s="6"/>
      <c r="V433" s="6"/>
      <c r="W433" s="6"/>
    </row>
    <row r="434" spans="2:23" ht="16.5">
      <c r="B434" s="6"/>
      <c r="C434" s="6"/>
      <c r="D434" s="6"/>
      <c r="E434" s="6"/>
      <c r="F434" s="6"/>
      <c r="G434" s="6"/>
      <c r="H434" s="6"/>
      <c r="I434" s="6"/>
      <c r="J434" s="6"/>
      <c r="K434" s="6"/>
      <c r="L434" s="6"/>
      <c r="M434" s="6"/>
      <c r="N434" s="6"/>
      <c r="O434" s="6"/>
      <c r="P434" s="6"/>
      <c r="Q434" s="6"/>
      <c r="R434" s="6"/>
      <c r="S434" s="6"/>
      <c r="T434" s="6"/>
      <c r="U434" s="6"/>
      <c r="V434" s="6"/>
      <c r="W434" s="6"/>
    </row>
    <row r="435" spans="2:23" ht="16.5">
      <c r="B435" s="6"/>
      <c r="C435" s="6"/>
      <c r="D435" s="6"/>
      <c r="E435" s="6"/>
      <c r="F435" s="6"/>
      <c r="G435" s="6"/>
      <c r="H435" s="6"/>
      <c r="I435" s="6"/>
      <c r="J435" s="6"/>
      <c r="K435" s="6"/>
      <c r="L435" s="6"/>
      <c r="M435" s="6"/>
      <c r="N435" s="6"/>
      <c r="O435" s="6"/>
      <c r="P435" s="6"/>
      <c r="Q435" s="6"/>
      <c r="R435" s="6"/>
      <c r="S435" s="6"/>
      <c r="T435" s="6"/>
      <c r="U435" s="6"/>
      <c r="V435" s="6"/>
      <c r="W435" s="6"/>
    </row>
    <row r="436" spans="2:23" ht="16.5">
      <c r="B436" s="6"/>
      <c r="C436" s="6"/>
      <c r="D436" s="6"/>
      <c r="E436" s="6"/>
      <c r="F436" s="6"/>
      <c r="G436" s="6"/>
      <c r="H436" s="6"/>
      <c r="I436" s="6"/>
      <c r="J436" s="6"/>
      <c r="K436" s="6"/>
      <c r="L436" s="6"/>
      <c r="M436" s="6"/>
      <c r="N436" s="6"/>
      <c r="O436" s="6"/>
      <c r="P436" s="6"/>
      <c r="Q436" s="6"/>
      <c r="R436" s="6"/>
      <c r="S436" s="6"/>
      <c r="T436" s="6"/>
      <c r="U436" s="6"/>
      <c r="V436" s="6"/>
      <c r="W436" s="6"/>
    </row>
    <row r="437" spans="2:23" ht="16.5">
      <c r="B437" s="6"/>
      <c r="C437" s="6"/>
      <c r="D437" s="6"/>
      <c r="E437" s="6"/>
      <c r="F437" s="6"/>
      <c r="G437" s="6"/>
      <c r="H437" s="6"/>
      <c r="I437" s="6"/>
      <c r="J437" s="6"/>
      <c r="K437" s="6"/>
      <c r="L437" s="6"/>
      <c r="M437" s="6"/>
      <c r="N437" s="6"/>
      <c r="O437" s="6"/>
      <c r="P437" s="6"/>
      <c r="Q437" s="6"/>
      <c r="R437" s="6"/>
      <c r="S437" s="6"/>
      <c r="T437" s="6"/>
      <c r="U437" s="6"/>
      <c r="V437" s="6"/>
      <c r="W437" s="6"/>
    </row>
    <row r="438" spans="2:23" ht="16.5">
      <c r="B438" s="6"/>
      <c r="C438" s="6"/>
      <c r="D438" s="6"/>
      <c r="E438" s="6"/>
      <c r="F438" s="6"/>
      <c r="G438" s="6"/>
      <c r="H438" s="6"/>
      <c r="I438" s="6"/>
      <c r="J438" s="6"/>
      <c r="K438" s="6"/>
      <c r="L438" s="6"/>
      <c r="M438" s="6"/>
      <c r="N438" s="6"/>
      <c r="O438" s="6"/>
      <c r="P438" s="6"/>
      <c r="Q438" s="6"/>
      <c r="R438" s="6"/>
      <c r="S438" s="6"/>
      <c r="T438" s="6"/>
      <c r="U438" s="6"/>
      <c r="V438" s="6"/>
      <c r="W438" s="6"/>
    </row>
    <row r="439" spans="2:23" ht="16.5">
      <c r="B439" s="6"/>
      <c r="C439" s="6"/>
      <c r="D439" s="6"/>
      <c r="E439" s="6"/>
      <c r="F439" s="6"/>
      <c r="G439" s="6"/>
      <c r="H439" s="6"/>
      <c r="I439" s="6"/>
      <c r="J439" s="6"/>
      <c r="K439" s="6"/>
      <c r="L439" s="6"/>
      <c r="M439" s="6"/>
      <c r="N439" s="6"/>
      <c r="O439" s="6"/>
      <c r="P439" s="6"/>
      <c r="Q439" s="6"/>
      <c r="R439" s="6"/>
      <c r="S439" s="6"/>
      <c r="T439" s="6"/>
      <c r="U439" s="6"/>
      <c r="V439" s="6"/>
      <c r="W439" s="6"/>
    </row>
    <row r="440" spans="2:23" ht="16.5">
      <c r="B440" s="6"/>
      <c r="C440" s="6"/>
      <c r="D440" s="6"/>
      <c r="E440" s="6"/>
      <c r="F440" s="6"/>
      <c r="G440" s="6"/>
      <c r="H440" s="6"/>
      <c r="I440" s="6"/>
      <c r="J440" s="6"/>
      <c r="K440" s="6"/>
      <c r="L440" s="6"/>
      <c r="M440" s="6"/>
      <c r="N440" s="6"/>
      <c r="O440" s="6"/>
      <c r="P440" s="6"/>
      <c r="Q440" s="6"/>
      <c r="R440" s="6"/>
      <c r="S440" s="6"/>
      <c r="T440" s="6"/>
      <c r="U440" s="6"/>
      <c r="V440" s="6"/>
      <c r="W440" s="6"/>
    </row>
    <row r="441" spans="2:23" ht="16.5">
      <c r="B441" s="6"/>
      <c r="C441" s="6"/>
      <c r="D441" s="6"/>
      <c r="E441" s="6"/>
      <c r="F441" s="6"/>
      <c r="G441" s="6"/>
      <c r="H441" s="6"/>
      <c r="I441" s="6"/>
      <c r="J441" s="6"/>
      <c r="K441" s="6"/>
      <c r="L441" s="6"/>
      <c r="M441" s="6"/>
      <c r="N441" s="6"/>
      <c r="O441" s="6"/>
      <c r="P441" s="6"/>
      <c r="Q441" s="6"/>
      <c r="R441" s="6"/>
      <c r="S441" s="6"/>
      <c r="T441" s="6"/>
      <c r="U441" s="6"/>
      <c r="V441" s="6"/>
      <c r="W441" s="6"/>
    </row>
    <row r="442" spans="2:23" ht="16.5">
      <c r="B442" s="6"/>
      <c r="C442" s="6"/>
      <c r="D442" s="6"/>
      <c r="E442" s="6"/>
      <c r="F442" s="6"/>
      <c r="G442" s="6"/>
      <c r="H442" s="6"/>
      <c r="I442" s="6"/>
      <c r="J442" s="6"/>
      <c r="K442" s="6"/>
      <c r="L442" s="6"/>
      <c r="M442" s="6"/>
      <c r="N442" s="6"/>
      <c r="O442" s="6"/>
      <c r="P442" s="6"/>
      <c r="Q442" s="6"/>
      <c r="R442" s="6"/>
      <c r="S442" s="6"/>
      <c r="T442" s="6"/>
      <c r="U442" s="6"/>
      <c r="V442" s="6"/>
      <c r="W442" s="6"/>
    </row>
    <row r="443" spans="2:23" ht="16.5">
      <c r="B443" s="6"/>
      <c r="C443" s="6"/>
      <c r="D443" s="6"/>
      <c r="E443" s="6"/>
      <c r="F443" s="6"/>
      <c r="G443" s="6"/>
      <c r="H443" s="6"/>
      <c r="I443" s="6"/>
      <c r="J443" s="6"/>
      <c r="K443" s="6"/>
      <c r="L443" s="6"/>
      <c r="M443" s="6"/>
      <c r="N443" s="6"/>
      <c r="O443" s="6"/>
      <c r="P443" s="6"/>
      <c r="Q443" s="6"/>
      <c r="R443" s="6"/>
      <c r="S443" s="6"/>
      <c r="T443" s="6"/>
      <c r="U443" s="6"/>
      <c r="V443" s="6"/>
      <c r="W443" s="6"/>
    </row>
    <row r="444" spans="2:23" ht="16.5">
      <c r="B444" s="6"/>
      <c r="C444" s="6"/>
      <c r="D444" s="6"/>
      <c r="E444" s="6"/>
      <c r="F444" s="6"/>
      <c r="G444" s="6"/>
      <c r="H444" s="6"/>
      <c r="I444" s="6"/>
      <c r="J444" s="6"/>
      <c r="K444" s="6"/>
      <c r="L444" s="6"/>
      <c r="M444" s="6"/>
      <c r="N444" s="6"/>
      <c r="O444" s="6"/>
      <c r="P444" s="6"/>
      <c r="Q444" s="6"/>
      <c r="R444" s="6"/>
      <c r="S444" s="6"/>
      <c r="T444" s="6"/>
      <c r="U444" s="6"/>
      <c r="V444" s="6"/>
      <c r="W444" s="6"/>
    </row>
    <row r="445" spans="2:23" ht="16.5">
      <c r="B445" s="6"/>
      <c r="C445" s="6"/>
      <c r="D445" s="6"/>
      <c r="E445" s="6"/>
      <c r="F445" s="6"/>
      <c r="G445" s="6"/>
      <c r="H445" s="6"/>
      <c r="I445" s="6"/>
      <c r="J445" s="6"/>
      <c r="K445" s="6"/>
      <c r="L445" s="6"/>
      <c r="M445" s="6"/>
      <c r="N445" s="6"/>
      <c r="O445" s="6"/>
      <c r="P445" s="6"/>
      <c r="Q445" s="6"/>
      <c r="R445" s="6"/>
      <c r="S445" s="6"/>
      <c r="T445" s="6"/>
      <c r="U445" s="6"/>
      <c r="V445" s="6"/>
      <c r="W445" s="6"/>
    </row>
    <row r="446" spans="2:23" ht="16.5">
      <c r="B446" s="6"/>
      <c r="C446" s="6"/>
      <c r="D446" s="6"/>
      <c r="E446" s="6"/>
      <c r="F446" s="6"/>
      <c r="G446" s="6"/>
      <c r="H446" s="6"/>
      <c r="I446" s="6"/>
      <c r="J446" s="6"/>
      <c r="K446" s="6"/>
      <c r="L446" s="6"/>
      <c r="M446" s="6"/>
      <c r="N446" s="6"/>
      <c r="O446" s="6"/>
      <c r="P446" s="6"/>
      <c r="Q446" s="6"/>
      <c r="R446" s="6"/>
      <c r="S446" s="6"/>
      <c r="T446" s="6"/>
      <c r="U446" s="6"/>
      <c r="V446" s="6"/>
      <c r="W446" s="6"/>
    </row>
    <row r="447" spans="2:23" ht="16.5">
      <c r="B447" s="6"/>
      <c r="C447" s="6"/>
      <c r="D447" s="6"/>
      <c r="E447" s="6"/>
      <c r="F447" s="6"/>
      <c r="G447" s="6"/>
      <c r="H447" s="6"/>
      <c r="I447" s="6"/>
      <c r="J447" s="6"/>
      <c r="K447" s="6"/>
      <c r="L447" s="6"/>
      <c r="M447" s="6"/>
      <c r="N447" s="6"/>
      <c r="O447" s="6"/>
      <c r="P447" s="6"/>
      <c r="Q447" s="6"/>
      <c r="R447" s="6"/>
      <c r="S447" s="6"/>
      <c r="T447" s="6"/>
      <c r="U447" s="6"/>
      <c r="V447" s="6"/>
      <c r="W447" s="6"/>
    </row>
    <row r="448" spans="2:23" ht="16.5">
      <c r="B448" s="6"/>
      <c r="C448" s="6"/>
      <c r="D448" s="6"/>
      <c r="E448" s="6"/>
      <c r="F448" s="6"/>
      <c r="G448" s="6"/>
      <c r="H448" s="6"/>
      <c r="I448" s="6"/>
      <c r="J448" s="6"/>
      <c r="K448" s="6"/>
      <c r="L448" s="6"/>
      <c r="M448" s="6"/>
      <c r="N448" s="6"/>
      <c r="O448" s="6"/>
      <c r="P448" s="6"/>
      <c r="Q448" s="6"/>
      <c r="R448" s="6"/>
      <c r="S448" s="6"/>
      <c r="T448" s="6"/>
      <c r="U448" s="6"/>
      <c r="V448" s="6"/>
      <c r="W448" s="6"/>
    </row>
    <row r="449" spans="2:23" ht="16.5">
      <c r="B449" s="6"/>
      <c r="C449" s="6"/>
      <c r="D449" s="6"/>
      <c r="E449" s="6"/>
      <c r="F449" s="6"/>
      <c r="G449" s="6"/>
      <c r="H449" s="6"/>
      <c r="I449" s="6"/>
      <c r="J449" s="6"/>
      <c r="K449" s="6"/>
      <c r="L449" s="6"/>
      <c r="M449" s="6"/>
      <c r="N449" s="6"/>
      <c r="O449" s="6"/>
      <c r="P449" s="6"/>
      <c r="Q449" s="6"/>
      <c r="R449" s="6"/>
      <c r="S449" s="6"/>
      <c r="T449" s="6"/>
      <c r="U449" s="6"/>
      <c r="V449" s="6"/>
      <c r="W449" s="6"/>
    </row>
    <row r="450" spans="2:23" ht="16.5">
      <c r="B450" s="6"/>
      <c r="C450" s="6"/>
      <c r="D450" s="6"/>
      <c r="E450" s="6"/>
      <c r="F450" s="6"/>
      <c r="G450" s="6"/>
      <c r="H450" s="6"/>
      <c r="I450" s="6"/>
      <c r="J450" s="6"/>
      <c r="K450" s="6"/>
      <c r="L450" s="6"/>
      <c r="M450" s="6"/>
      <c r="N450" s="6"/>
      <c r="O450" s="6"/>
      <c r="P450" s="6"/>
      <c r="Q450" s="6"/>
      <c r="R450" s="6"/>
      <c r="S450" s="6"/>
      <c r="T450" s="6"/>
      <c r="U450" s="6"/>
      <c r="V450" s="6"/>
      <c r="W450" s="6"/>
    </row>
    <row r="451" spans="2:23" ht="16.5">
      <c r="B451" s="6"/>
      <c r="C451" s="6"/>
      <c r="D451" s="6"/>
      <c r="E451" s="6"/>
      <c r="F451" s="6"/>
      <c r="G451" s="6"/>
      <c r="H451" s="6"/>
      <c r="I451" s="6"/>
      <c r="J451" s="6"/>
      <c r="K451" s="6"/>
      <c r="L451" s="6"/>
      <c r="M451" s="6"/>
      <c r="N451" s="6"/>
      <c r="O451" s="6"/>
      <c r="P451" s="6"/>
      <c r="Q451" s="6"/>
      <c r="R451" s="6"/>
      <c r="S451" s="6"/>
      <c r="T451" s="6"/>
      <c r="U451" s="6"/>
      <c r="V451" s="6"/>
      <c r="W451" s="6"/>
    </row>
    <row r="452" spans="2:23" ht="16.5">
      <c r="B452" s="6"/>
      <c r="C452" s="6"/>
      <c r="D452" s="6"/>
      <c r="E452" s="6"/>
      <c r="F452" s="6"/>
      <c r="G452" s="6"/>
      <c r="H452" s="6"/>
      <c r="I452" s="6"/>
      <c r="J452" s="6"/>
      <c r="K452" s="6"/>
      <c r="L452" s="6"/>
      <c r="M452" s="6"/>
      <c r="N452" s="6"/>
      <c r="O452" s="6"/>
      <c r="P452" s="6"/>
      <c r="Q452" s="6"/>
      <c r="R452" s="6"/>
      <c r="S452" s="6"/>
      <c r="T452" s="6"/>
      <c r="U452" s="6"/>
      <c r="V452" s="6"/>
      <c r="W452" s="6"/>
    </row>
    <row r="453" spans="2:23" ht="16.5">
      <c r="B453" s="6"/>
      <c r="C453" s="6"/>
      <c r="D453" s="6"/>
      <c r="E453" s="6"/>
      <c r="F453" s="6"/>
      <c r="G453" s="6"/>
      <c r="H453" s="6"/>
      <c r="I453" s="6"/>
      <c r="J453" s="6"/>
      <c r="K453" s="6"/>
      <c r="L453" s="6"/>
      <c r="M453" s="6"/>
      <c r="N453" s="6"/>
      <c r="O453" s="6"/>
      <c r="P453" s="6"/>
      <c r="Q453" s="6"/>
      <c r="R453" s="6"/>
      <c r="S453" s="6"/>
      <c r="T453" s="6"/>
      <c r="U453" s="6"/>
      <c r="V453" s="6"/>
      <c r="W453" s="6"/>
    </row>
    <row r="454" spans="2:23" ht="16.5">
      <c r="B454" s="6"/>
      <c r="C454" s="6"/>
      <c r="D454" s="6"/>
      <c r="E454" s="6"/>
      <c r="F454" s="6"/>
      <c r="G454" s="6"/>
      <c r="H454" s="6"/>
      <c r="I454" s="6"/>
      <c r="J454" s="6"/>
      <c r="K454" s="6"/>
      <c r="L454" s="6"/>
      <c r="M454" s="6"/>
      <c r="N454" s="6"/>
      <c r="O454" s="6"/>
      <c r="P454" s="6"/>
      <c r="Q454" s="6"/>
      <c r="R454" s="6"/>
      <c r="S454" s="6"/>
      <c r="T454" s="6"/>
      <c r="U454" s="6"/>
      <c r="V454" s="6"/>
      <c r="W454" s="6"/>
    </row>
    <row r="455" spans="2:23" ht="16.5">
      <c r="B455" s="6"/>
      <c r="C455" s="6"/>
      <c r="D455" s="6"/>
      <c r="E455" s="6"/>
      <c r="F455" s="6"/>
      <c r="G455" s="6"/>
      <c r="H455" s="6"/>
      <c r="I455" s="6"/>
      <c r="J455" s="6"/>
      <c r="K455" s="6"/>
      <c r="L455" s="6"/>
      <c r="M455" s="6"/>
      <c r="N455" s="6"/>
      <c r="O455" s="6"/>
      <c r="P455" s="6"/>
      <c r="Q455" s="6"/>
      <c r="R455" s="6"/>
      <c r="S455" s="6"/>
      <c r="T455" s="6"/>
      <c r="U455" s="6"/>
      <c r="V455" s="6"/>
      <c r="W455" s="6"/>
    </row>
    <row r="456" spans="2:23" ht="16.5">
      <c r="B456" s="6"/>
      <c r="C456" s="6"/>
      <c r="D456" s="6"/>
      <c r="E456" s="6"/>
      <c r="F456" s="6"/>
      <c r="G456" s="6"/>
      <c r="H456" s="6"/>
      <c r="I456" s="6"/>
      <c r="J456" s="6"/>
      <c r="K456" s="6"/>
      <c r="L456" s="6"/>
      <c r="M456" s="6"/>
      <c r="N456" s="6"/>
      <c r="O456" s="6"/>
      <c r="P456" s="6"/>
      <c r="Q456" s="6"/>
      <c r="R456" s="6"/>
      <c r="S456" s="6"/>
      <c r="T456" s="6"/>
      <c r="U456" s="6"/>
      <c r="V456" s="6"/>
      <c r="W456" s="6"/>
    </row>
    <row r="457" spans="2:23" ht="16.5">
      <c r="B457" s="6"/>
      <c r="C457" s="6"/>
      <c r="D457" s="6"/>
      <c r="E457" s="6"/>
      <c r="F457" s="6"/>
      <c r="G457" s="6"/>
      <c r="H457" s="6"/>
      <c r="I457" s="6"/>
      <c r="J457" s="6"/>
      <c r="K457" s="6"/>
      <c r="L457" s="6"/>
      <c r="M457" s="6"/>
      <c r="N457" s="6"/>
      <c r="O457" s="6"/>
      <c r="P457" s="6"/>
      <c r="Q457" s="6"/>
      <c r="R457" s="6"/>
      <c r="S457" s="6"/>
      <c r="T457" s="6"/>
      <c r="U457" s="6"/>
      <c r="V457" s="6"/>
      <c r="W457" s="6"/>
    </row>
    <row r="458" spans="2:23" ht="16.5">
      <c r="B458" s="6"/>
      <c r="C458" s="6"/>
      <c r="D458" s="6"/>
      <c r="E458" s="6"/>
      <c r="F458" s="6"/>
      <c r="G458" s="6"/>
      <c r="H458" s="6"/>
      <c r="I458" s="6"/>
      <c r="J458" s="6"/>
      <c r="K458" s="6"/>
      <c r="L458" s="6"/>
      <c r="M458" s="6"/>
      <c r="N458" s="6"/>
      <c r="O458" s="6"/>
      <c r="P458" s="6"/>
      <c r="Q458" s="6"/>
      <c r="R458" s="6"/>
      <c r="S458" s="6"/>
      <c r="T458" s="6"/>
      <c r="U458" s="6"/>
      <c r="V458" s="6"/>
      <c r="W458" s="6"/>
    </row>
    <row r="459" spans="2:23" ht="16.5">
      <c r="B459" s="6"/>
      <c r="C459" s="6"/>
      <c r="D459" s="6"/>
      <c r="E459" s="6"/>
      <c r="F459" s="6"/>
      <c r="G459" s="6"/>
      <c r="H459" s="6"/>
      <c r="I459" s="6"/>
      <c r="J459" s="6"/>
      <c r="K459" s="6"/>
      <c r="L459" s="6"/>
      <c r="M459" s="6"/>
      <c r="N459" s="6"/>
      <c r="O459" s="6"/>
      <c r="P459" s="6"/>
      <c r="Q459" s="6"/>
      <c r="R459" s="6"/>
      <c r="S459" s="6"/>
      <c r="T459" s="6"/>
      <c r="U459" s="6"/>
      <c r="V459" s="6"/>
      <c r="W459" s="6"/>
    </row>
    <row r="460" spans="2:23" ht="16.5">
      <c r="B460" s="6"/>
      <c r="C460" s="6"/>
      <c r="D460" s="6"/>
      <c r="E460" s="6"/>
      <c r="F460" s="6"/>
      <c r="G460" s="6"/>
      <c r="H460" s="6"/>
      <c r="I460" s="6"/>
      <c r="J460" s="6"/>
      <c r="K460" s="6"/>
      <c r="L460" s="6"/>
      <c r="M460" s="6"/>
      <c r="N460" s="6"/>
      <c r="O460" s="6"/>
      <c r="P460" s="6"/>
      <c r="Q460" s="6"/>
      <c r="R460" s="6"/>
      <c r="S460" s="6"/>
      <c r="T460" s="6"/>
      <c r="U460" s="6"/>
      <c r="V460" s="6"/>
      <c r="W460" s="6"/>
    </row>
    <row r="461" spans="2:23" ht="16.5">
      <c r="B461" s="6"/>
      <c r="C461" s="6"/>
      <c r="D461" s="6"/>
      <c r="E461" s="6"/>
      <c r="F461" s="6"/>
      <c r="G461" s="6"/>
      <c r="H461" s="6"/>
      <c r="I461" s="6"/>
      <c r="J461" s="6"/>
      <c r="K461" s="6"/>
      <c r="L461" s="6"/>
      <c r="M461" s="6"/>
      <c r="N461" s="6"/>
      <c r="O461" s="6"/>
      <c r="P461" s="6"/>
      <c r="Q461" s="6"/>
      <c r="R461" s="6"/>
      <c r="S461" s="6"/>
      <c r="T461" s="6"/>
      <c r="U461" s="6"/>
      <c r="V461" s="6"/>
      <c r="W461" s="6"/>
    </row>
    <row r="462" spans="2:23" ht="16.5">
      <c r="B462" s="6"/>
      <c r="C462" s="6"/>
      <c r="D462" s="6"/>
      <c r="E462" s="6"/>
      <c r="F462" s="6"/>
      <c r="G462" s="6"/>
      <c r="H462" s="6"/>
      <c r="I462" s="6"/>
      <c r="J462" s="6"/>
      <c r="K462" s="6"/>
      <c r="L462" s="6"/>
      <c r="M462" s="6"/>
      <c r="N462" s="6"/>
      <c r="O462" s="6"/>
      <c r="P462" s="6"/>
      <c r="Q462" s="6"/>
      <c r="R462" s="6"/>
      <c r="S462" s="6"/>
      <c r="T462" s="6"/>
      <c r="U462" s="6"/>
      <c r="V462" s="6"/>
      <c r="W462" s="6"/>
    </row>
    <row r="463" spans="2:23" ht="16.5">
      <c r="B463" s="6"/>
      <c r="C463" s="6"/>
      <c r="D463" s="6"/>
      <c r="E463" s="6"/>
      <c r="F463" s="6"/>
      <c r="G463" s="6"/>
      <c r="H463" s="6"/>
      <c r="I463" s="6"/>
      <c r="J463" s="6"/>
      <c r="K463" s="6"/>
      <c r="L463" s="6"/>
      <c r="M463" s="6"/>
      <c r="N463" s="6"/>
      <c r="O463" s="6"/>
      <c r="P463" s="6"/>
      <c r="Q463" s="6"/>
      <c r="R463" s="6"/>
      <c r="S463" s="6"/>
      <c r="T463" s="6"/>
      <c r="U463" s="6"/>
      <c r="V463" s="6"/>
      <c r="W463" s="6"/>
    </row>
    <row r="464" spans="2:23" ht="16.5">
      <c r="B464" s="6"/>
      <c r="C464" s="6"/>
      <c r="D464" s="6"/>
      <c r="E464" s="6"/>
      <c r="F464" s="6"/>
      <c r="G464" s="6"/>
      <c r="H464" s="6"/>
      <c r="I464" s="6"/>
      <c r="J464" s="6"/>
      <c r="K464" s="6"/>
      <c r="L464" s="6"/>
      <c r="M464" s="6"/>
      <c r="N464" s="6"/>
      <c r="O464" s="6"/>
      <c r="P464" s="6"/>
      <c r="Q464" s="6"/>
      <c r="R464" s="6"/>
      <c r="S464" s="6"/>
      <c r="T464" s="6"/>
      <c r="U464" s="6"/>
      <c r="V464" s="6"/>
      <c r="W464" s="6"/>
    </row>
    <row r="465" spans="2:23" ht="16.5">
      <c r="B465" s="6"/>
      <c r="C465" s="6"/>
      <c r="D465" s="6"/>
      <c r="E465" s="6"/>
      <c r="F465" s="6"/>
      <c r="G465" s="6"/>
      <c r="H465" s="6"/>
      <c r="I465" s="6"/>
      <c r="J465" s="6"/>
      <c r="K465" s="6"/>
      <c r="L465" s="6"/>
      <c r="M465" s="6"/>
      <c r="N465" s="6"/>
      <c r="O465" s="6"/>
      <c r="P465" s="6"/>
      <c r="Q465" s="6"/>
      <c r="R465" s="6"/>
      <c r="S465" s="6"/>
      <c r="T465" s="6"/>
      <c r="U465" s="6"/>
      <c r="V465" s="6"/>
      <c r="W465" s="6"/>
    </row>
    <row r="466" spans="2:23" ht="16.5">
      <c r="B466" s="6"/>
      <c r="C466" s="6"/>
      <c r="D466" s="6"/>
      <c r="E466" s="6"/>
      <c r="F466" s="6"/>
      <c r="G466" s="6"/>
      <c r="H466" s="6"/>
      <c r="I466" s="6"/>
      <c r="J466" s="6"/>
      <c r="K466" s="6"/>
      <c r="L466" s="6"/>
      <c r="M466" s="6"/>
      <c r="N466" s="6"/>
      <c r="O466" s="6"/>
      <c r="P466" s="6"/>
      <c r="Q466" s="6"/>
      <c r="R466" s="6"/>
      <c r="S466" s="6"/>
      <c r="T466" s="6"/>
      <c r="U466" s="6"/>
      <c r="V466" s="6"/>
      <c r="W466" s="6"/>
    </row>
    <row r="467" spans="2:23" ht="16.5">
      <c r="B467" s="6"/>
      <c r="C467" s="6"/>
      <c r="D467" s="6"/>
      <c r="E467" s="6"/>
      <c r="F467" s="6"/>
      <c r="G467" s="6"/>
      <c r="H467" s="6"/>
      <c r="I467" s="6"/>
      <c r="J467" s="6"/>
      <c r="K467" s="6"/>
      <c r="L467" s="6"/>
      <c r="M467" s="6"/>
      <c r="N467" s="6"/>
      <c r="O467" s="6"/>
      <c r="P467" s="6"/>
      <c r="Q467" s="6"/>
      <c r="R467" s="6"/>
      <c r="S467" s="6"/>
      <c r="T467" s="6"/>
      <c r="U467" s="6"/>
      <c r="V467" s="6"/>
      <c r="W467" s="6"/>
    </row>
    <row r="468" spans="2:23" ht="16.5">
      <c r="B468" s="6"/>
      <c r="C468" s="6"/>
      <c r="D468" s="6"/>
      <c r="E468" s="6"/>
      <c r="F468" s="6"/>
      <c r="G468" s="6"/>
      <c r="H468" s="6"/>
      <c r="I468" s="6"/>
      <c r="J468" s="6"/>
      <c r="K468" s="6"/>
      <c r="L468" s="6"/>
      <c r="M468" s="6"/>
      <c r="N468" s="6"/>
      <c r="O468" s="6"/>
      <c r="P468" s="6"/>
      <c r="Q468" s="6"/>
      <c r="R468" s="6"/>
      <c r="S468" s="6"/>
      <c r="T468" s="6"/>
      <c r="U468" s="6"/>
      <c r="V468" s="6"/>
      <c r="W468" s="6"/>
    </row>
    <row r="469" spans="2:23" ht="16.5">
      <c r="B469" s="6"/>
      <c r="C469" s="6"/>
      <c r="D469" s="6"/>
      <c r="E469" s="6"/>
      <c r="F469" s="6"/>
      <c r="G469" s="6"/>
      <c r="H469" s="6"/>
      <c r="I469" s="6"/>
      <c r="J469" s="6"/>
      <c r="K469" s="6"/>
      <c r="L469" s="6"/>
      <c r="M469" s="6"/>
      <c r="N469" s="6"/>
      <c r="O469" s="6"/>
      <c r="P469" s="6"/>
      <c r="Q469" s="6"/>
      <c r="R469" s="6"/>
      <c r="S469" s="6"/>
      <c r="T469" s="6"/>
      <c r="U469" s="6"/>
      <c r="V469" s="6"/>
      <c r="W469" s="6"/>
    </row>
    <row r="470" spans="2:23" ht="16.5">
      <c r="B470" s="6"/>
      <c r="C470" s="6"/>
      <c r="D470" s="6"/>
      <c r="E470" s="6"/>
      <c r="F470" s="6"/>
      <c r="G470" s="6"/>
      <c r="H470" s="6"/>
      <c r="I470" s="6"/>
      <c r="J470" s="6"/>
      <c r="K470" s="6"/>
      <c r="L470" s="6"/>
      <c r="M470" s="6"/>
      <c r="N470" s="6"/>
      <c r="O470" s="6"/>
      <c r="P470" s="6"/>
      <c r="Q470" s="6"/>
      <c r="R470" s="6"/>
      <c r="S470" s="6"/>
      <c r="T470" s="6"/>
      <c r="U470" s="6"/>
      <c r="V470" s="6"/>
      <c r="W470" s="6"/>
    </row>
    <row r="471" spans="2:23" ht="16.5">
      <c r="B471" s="6"/>
      <c r="C471" s="6"/>
      <c r="D471" s="6"/>
      <c r="E471" s="6"/>
      <c r="F471" s="6"/>
      <c r="G471" s="6"/>
      <c r="H471" s="6"/>
      <c r="I471" s="6"/>
      <c r="J471" s="6"/>
      <c r="K471" s="6"/>
      <c r="L471" s="6"/>
      <c r="M471" s="6"/>
      <c r="N471" s="6"/>
      <c r="O471" s="6"/>
      <c r="P471" s="6"/>
      <c r="Q471" s="6"/>
      <c r="R471" s="6"/>
      <c r="S471" s="6"/>
      <c r="T471" s="6"/>
      <c r="U471" s="6"/>
      <c r="V471" s="6"/>
      <c r="W471" s="6"/>
    </row>
    <row r="472" spans="2:23" ht="16.5">
      <c r="B472" s="6"/>
      <c r="C472" s="6"/>
      <c r="D472" s="6"/>
      <c r="E472" s="6"/>
      <c r="F472" s="6"/>
      <c r="G472" s="6"/>
      <c r="H472" s="6"/>
      <c r="I472" s="6"/>
      <c r="J472" s="6"/>
      <c r="K472" s="6"/>
      <c r="L472" s="6"/>
      <c r="M472" s="6"/>
      <c r="N472" s="6"/>
      <c r="O472" s="6"/>
      <c r="P472" s="6"/>
      <c r="Q472" s="6"/>
      <c r="R472" s="6"/>
      <c r="S472" s="6"/>
      <c r="T472" s="6"/>
      <c r="U472" s="6"/>
      <c r="V472" s="6"/>
      <c r="W472" s="6"/>
    </row>
    <row r="473" spans="2:23" ht="16.5">
      <c r="B473" s="6"/>
      <c r="C473" s="6"/>
      <c r="D473" s="6"/>
      <c r="E473" s="6"/>
      <c r="F473" s="6"/>
      <c r="G473" s="6"/>
      <c r="H473" s="6"/>
      <c r="I473" s="6"/>
      <c r="J473" s="6"/>
      <c r="K473" s="6"/>
      <c r="L473" s="6"/>
      <c r="M473" s="6"/>
      <c r="N473" s="6"/>
      <c r="O473" s="6"/>
      <c r="P473" s="6"/>
      <c r="Q473" s="6"/>
      <c r="R473" s="6"/>
      <c r="S473" s="6"/>
      <c r="T473" s="6"/>
      <c r="U473" s="6"/>
      <c r="V473" s="6"/>
      <c r="W473" s="6"/>
    </row>
    <row r="474" spans="2:23" ht="16.5">
      <c r="B474" s="6"/>
      <c r="C474" s="6"/>
      <c r="D474" s="6"/>
      <c r="E474" s="6"/>
      <c r="F474" s="6"/>
      <c r="G474" s="6"/>
      <c r="H474" s="6"/>
      <c r="I474" s="6"/>
      <c r="J474" s="6"/>
      <c r="K474" s="6"/>
      <c r="L474" s="6"/>
      <c r="M474" s="6"/>
      <c r="N474" s="6"/>
      <c r="O474" s="6"/>
      <c r="P474" s="6"/>
      <c r="Q474" s="6"/>
      <c r="R474" s="6"/>
      <c r="S474" s="6"/>
      <c r="T474" s="6"/>
      <c r="U474" s="6"/>
      <c r="V474" s="6"/>
      <c r="W474" s="6"/>
    </row>
    <row r="475" spans="2:23" ht="16.5">
      <c r="B475" s="6"/>
      <c r="C475" s="6"/>
      <c r="D475" s="6"/>
      <c r="E475" s="6"/>
      <c r="F475" s="6"/>
      <c r="G475" s="6"/>
      <c r="H475" s="6"/>
      <c r="I475" s="6"/>
      <c r="J475" s="6"/>
      <c r="K475" s="6"/>
      <c r="L475" s="6"/>
      <c r="M475" s="6"/>
      <c r="N475" s="6"/>
      <c r="O475" s="6"/>
      <c r="P475" s="6"/>
      <c r="Q475" s="6"/>
      <c r="R475" s="6"/>
      <c r="S475" s="6"/>
      <c r="T475" s="6"/>
      <c r="U475" s="6"/>
      <c r="V475" s="6"/>
      <c r="W475" s="6"/>
    </row>
    <row r="476" spans="2:23" ht="16.5">
      <c r="B476" s="6"/>
      <c r="C476" s="6"/>
      <c r="D476" s="6"/>
      <c r="E476" s="6"/>
      <c r="F476" s="6"/>
      <c r="G476" s="6"/>
      <c r="H476" s="6"/>
      <c r="I476" s="6"/>
      <c r="J476" s="6"/>
      <c r="K476" s="6"/>
      <c r="L476" s="6"/>
      <c r="M476" s="6"/>
      <c r="N476" s="6"/>
      <c r="O476" s="6"/>
      <c r="P476" s="6"/>
      <c r="Q476" s="6"/>
      <c r="R476" s="6"/>
      <c r="S476" s="6"/>
      <c r="T476" s="6"/>
      <c r="U476" s="6"/>
      <c r="V476" s="6"/>
      <c r="W476" s="6"/>
    </row>
    <row r="477" spans="2:23" ht="16.5">
      <c r="B477" s="6"/>
      <c r="C477" s="6"/>
      <c r="D477" s="6"/>
      <c r="E477" s="6"/>
      <c r="F477" s="6"/>
      <c r="G477" s="6"/>
      <c r="H477" s="6"/>
      <c r="I477" s="6"/>
      <c r="J477" s="6"/>
      <c r="K477" s="6"/>
      <c r="L477" s="6"/>
      <c r="M477" s="6"/>
      <c r="N477" s="6"/>
      <c r="O477" s="6"/>
      <c r="P477" s="6"/>
      <c r="Q477" s="6"/>
      <c r="R477" s="6"/>
      <c r="S477" s="6"/>
      <c r="T477" s="6"/>
      <c r="U477" s="6"/>
      <c r="V477" s="6"/>
      <c r="W477" s="6"/>
    </row>
    <row r="478" spans="2:23" ht="16.5">
      <c r="B478" s="6"/>
      <c r="C478" s="6"/>
      <c r="D478" s="6"/>
      <c r="E478" s="6"/>
      <c r="F478" s="6"/>
      <c r="G478" s="6"/>
      <c r="H478" s="6"/>
      <c r="I478" s="6"/>
      <c r="J478" s="6"/>
      <c r="K478" s="6"/>
      <c r="L478" s="6"/>
      <c r="M478" s="6"/>
      <c r="N478" s="6"/>
      <c r="O478" s="6"/>
      <c r="P478" s="6"/>
      <c r="Q478" s="6"/>
      <c r="R478" s="6"/>
      <c r="S478" s="6"/>
      <c r="T478" s="6"/>
      <c r="U478" s="6"/>
      <c r="V478" s="6"/>
      <c r="W478" s="6"/>
    </row>
    <row r="479" spans="2:23" ht="16.5">
      <c r="B479" s="6"/>
      <c r="C479" s="6"/>
      <c r="D479" s="6"/>
      <c r="E479" s="6"/>
      <c r="F479" s="6"/>
      <c r="G479" s="6"/>
      <c r="H479" s="6"/>
      <c r="I479" s="6"/>
      <c r="J479" s="6"/>
      <c r="K479" s="6"/>
      <c r="L479" s="6"/>
      <c r="M479" s="6"/>
      <c r="N479" s="6"/>
      <c r="O479" s="6"/>
      <c r="P479" s="6"/>
      <c r="Q479" s="6"/>
      <c r="R479" s="6"/>
      <c r="S479" s="6"/>
      <c r="T479" s="6"/>
      <c r="U479" s="6"/>
      <c r="V479" s="6"/>
      <c r="W479" s="6"/>
    </row>
    <row r="480" spans="2:23" ht="16.5">
      <c r="B480" s="6"/>
      <c r="C480" s="6"/>
      <c r="D480" s="6"/>
      <c r="E480" s="6"/>
      <c r="F480" s="6"/>
      <c r="G480" s="6"/>
      <c r="H480" s="6"/>
      <c r="I480" s="6"/>
      <c r="J480" s="6"/>
      <c r="K480" s="6"/>
      <c r="L480" s="6"/>
      <c r="M480" s="6"/>
      <c r="N480" s="6"/>
      <c r="O480" s="6"/>
      <c r="P480" s="6"/>
      <c r="Q480" s="6"/>
      <c r="R480" s="6"/>
      <c r="S480" s="6"/>
      <c r="T480" s="6"/>
      <c r="U480" s="6"/>
      <c r="V480" s="6"/>
      <c r="W480" s="6"/>
    </row>
    <row r="481" spans="2:23" ht="16.5">
      <c r="B481" s="6"/>
      <c r="C481" s="6"/>
      <c r="D481" s="6"/>
      <c r="E481" s="6"/>
      <c r="F481" s="6"/>
      <c r="G481" s="6"/>
      <c r="H481" s="6"/>
      <c r="I481" s="6"/>
      <c r="J481" s="6"/>
      <c r="K481" s="6"/>
      <c r="L481" s="6"/>
      <c r="M481" s="6"/>
      <c r="N481" s="6"/>
      <c r="O481" s="6"/>
      <c r="P481" s="6"/>
      <c r="Q481" s="6"/>
      <c r="R481" s="6"/>
      <c r="S481" s="6"/>
      <c r="T481" s="6"/>
      <c r="U481" s="6"/>
      <c r="V481" s="6"/>
      <c r="W481" s="6"/>
    </row>
    <row r="482" spans="2:23" ht="16.5">
      <c r="B482" s="6"/>
      <c r="C482" s="6"/>
      <c r="D482" s="6"/>
      <c r="E482" s="6"/>
      <c r="F482" s="6"/>
      <c r="G482" s="6"/>
      <c r="H482" s="6"/>
      <c r="I482" s="6"/>
      <c r="J482" s="6"/>
      <c r="K482" s="6"/>
      <c r="L482" s="6"/>
      <c r="M482" s="6"/>
      <c r="N482" s="6"/>
      <c r="O482" s="6"/>
      <c r="P482" s="6"/>
      <c r="Q482" s="6"/>
      <c r="R482" s="6"/>
      <c r="S482" s="6"/>
      <c r="T482" s="6"/>
      <c r="U482" s="6"/>
      <c r="V482" s="6"/>
      <c r="W482" s="6"/>
    </row>
    <row r="483" spans="2:23" ht="16.5">
      <c r="B483" s="6"/>
      <c r="C483" s="6"/>
      <c r="D483" s="6"/>
      <c r="E483" s="6"/>
      <c r="F483" s="6"/>
      <c r="G483" s="6"/>
      <c r="H483" s="6"/>
      <c r="I483" s="6"/>
      <c r="J483" s="6"/>
      <c r="K483" s="6"/>
      <c r="L483" s="6"/>
      <c r="M483" s="6"/>
      <c r="N483" s="6"/>
      <c r="O483" s="6"/>
      <c r="P483" s="6"/>
      <c r="Q483" s="6"/>
      <c r="R483" s="6"/>
      <c r="S483" s="6"/>
      <c r="T483" s="6"/>
      <c r="U483" s="6"/>
      <c r="V483" s="6"/>
      <c r="W483" s="6"/>
    </row>
    <row r="484" spans="2:23" ht="16.5">
      <c r="B484" s="6"/>
      <c r="C484" s="6"/>
      <c r="D484" s="6"/>
      <c r="E484" s="6"/>
      <c r="F484" s="6"/>
      <c r="G484" s="6"/>
      <c r="H484" s="6"/>
      <c r="I484" s="6"/>
      <c r="J484" s="6"/>
      <c r="K484" s="6"/>
      <c r="L484" s="6"/>
      <c r="M484" s="6"/>
      <c r="N484" s="6"/>
      <c r="O484" s="6"/>
      <c r="P484" s="6"/>
      <c r="Q484" s="6"/>
      <c r="R484" s="6"/>
      <c r="S484" s="6"/>
      <c r="T484" s="6"/>
      <c r="U484" s="6"/>
      <c r="V484" s="6"/>
      <c r="W484" s="6"/>
    </row>
    <row r="485" spans="2:23" ht="16.5">
      <c r="B485" s="6"/>
      <c r="C485" s="6"/>
      <c r="D485" s="6"/>
      <c r="E485" s="6"/>
      <c r="F485" s="6"/>
      <c r="G485" s="6"/>
      <c r="H485" s="6"/>
      <c r="I485" s="6"/>
      <c r="J485" s="6"/>
      <c r="K485" s="6"/>
      <c r="L485" s="6"/>
      <c r="M485" s="6"/>
      <c r="N485" s="6"/>
      <c r="O485" s="6"/>
      <c r="P485" s="6"/>
      <c r="Q485" s="6"/>
      <c r="R485" s="6"/>
      <c r="S485" s="6"/>
      <c r="T485" s="6"/>
      <c r="U485" s="6"/>
      <c r="V485" s="6"/>
      <c r="W485" s="6"/>
    </row>
    <row r="486" spans="2:23" ht="16.5">
      <c r="B486" s="6"/>
      <c r="C486" s="6"/>
      <c r="D486" s="6"/>
      <c r="E486" s="6"/>
      <c r="F486" s="6"/>
      <c r="G486" s="6"/>
      <c r="H486" s="6"/>
      <c r="I486" s="6"/>
      <c r="J486" s="6"/>
      <c r="K486" s="6"/>
      <c r="L486" s="6"/>
      <c r="M486" s="6"/>
      <c r="N486" s="6"/>
      <c r="O486" s="6"/>
      <c r="P486" s="6"/>
      <c r="Q486" s="6"/>
      <c r="R486" s="6"/>
      <c r="S486" s="6"/>
      <c r="T486" s="6"/>
      <c r="U486" s="6"/>
      <c r="V486" s="6"/>
      <c r="W486" s="6"/>
    </row>
    <row r="487" spans="2:23" ht="16.5">
      <c r="B487" s="6"/>
      <c r="C487" s="6"/>
      <c r="D487" s="6"/>
      <c r="E487" s="6"/>
      <c r="F487" s="6"/>
      <c r="G487" s="6"/>
      <c r="H487" s="6"/>
      <c r="I487" s="6"/>
      <c r="J487" s="6"/>
      <c r="K487" s="6"/>
      <c r="L487" s="6"/>
      <c r="M487" s="6"/>
      <c r="N487" s="6"/>
      <c r="O487" s="6"/>
      <c r="P487" s="6"/>
      <c r="Q487" s="6"/>
      <c r="R487" s="6"/>
      <c r="S487" s="6"/>
      <c r="T487" s="6"/>
      <c r="U487" s="6"/>
      <c r="V487" s="6"/>
      <c r="W487" s="6"/>
    </row>
    <row r="488" spans="2:23" ht="16.5">
      <c r="B488" s="6"/>
      <c r="C488" s="6"/>
      <c r="D488" s="6"/>
      <c r="E488" s="6"/>
      <c r="F488" s="6"/>
      <c r="G488" s="6"/>
      <c r="H488" s="6"/>
      <c r="I488" s="6"/>
      <c r="J488" s="6"/>
      <c r="K488" s="6"/>
      <c r="L488" s="6"/>
      <c r="M488" s="6"/>
      <c r="N488" s="6"/>
      <c r="O488" s="6"/>
      <c r="P488" s="6"/>
      <c r="Q488" s="6"/>
      <c r="R488" s="6"/>
      <c r="S488" s="6"/>
      <c r="T488" s="6"/>
      <c r="U488" s="6"/>
      <c r="V488" s="6"/>
      <c r="W488" s="6"/>
    </row>
    <row r="489" spans="2:23" ht="16.5">
      <c r="B489" s="6"/>
      <c r="C489" s="6"/>
      <c r="D489" s="6"/>
      <c r="E489" s="6"/>
      <c r="F489" s="6"/>
      <c r="G489" s="6"/>
      <c r="H489" s="6"/>
      <c r="I489" s="6"/>
      <c r="J489" s="6"/>
      <c r="K489" s="6"/>
      <c r="L489" s="6"/>
      <c r="M489" s="6"/>
      <c r="N489" s="6"/>
      <c r="O489" s="6"/>
      <c r="P489" s="6"/>
      <c r="Q489" s="6"/>
      <c r="R489" s="6"/>
      <c r="S489" s="6"/>
      <c r="T489" s="6"/>
      <c r="U489" s="6"/>
      <c r="V489" s="6"/>
      <c r="W489" s="6"/>
    </row>
    <row r="490" spans="2:23" ht="16.5">
      <c r="B490" s="6"/>
      <c r="C490" s="6"/>
      <c r="D490" s="6"/>
      <c r="E490" s="6"/>
      <c r="F490" s="6"/>
      <c r="G490" s="6"/>
      <c r="H490" s="6"/>
      <c r="I490" s="6"/>
      <c r="J490" s="6"/>
      <c r="K490" s="6"/>
      <c r="L490" s="6"/>
      <c r="M490" s="6"/>
      <c r="N490" s="6"/>
      <c r="O490" s="6"/>
      <c r="P490" s="6"/>
      <c r="Q490" s="6"/>
      <c r="R490" s="6"/>
      <c r="S490" s="6"/>
      <c r="T490" s="6"/>
      <c r="U490" s="6"/>
      <c r="V490" s="6"/>
      <c r="W490" s="6"/>
    </row>
    <row r="491" spans="2:23" ht="16.5">
      <c r="B491" s="6"/>
      <c r="C491" s="6"/>
      <c r="D491" s="6"/>
      <c r="E491" s="6"/>
      <c r="F491" s="6"/>
      <c r="G491" s="6"/>
      <c r="H491" s="6"/>
      <c r="I491" s="6"/>
      <c r="J491" s="6"/>
      <c r="K491" s="6"/>
      <c r="L491" s="6"/>
      <c r="M491" s="6"/>
      <c r="N491" s="6"/>
      <c r="O491" s="6"/>
      <c r="P491" s="6"/>
      <c r="Q491" s="6"/>
      <c r="R491" s="6"/>
      <c r="S491" s="6"/>
      <c r="T491" s="6"/>
      <c r="U491" s="6"/>
      <c r="V491" s="6"/>
      <c r="W491" s="6"/>
    </row>
    <row r="492" spans="2:23" ht="16.5">
      <c r="B492" s="6"/>
      <c r="C492" s="6"/>
      <c r="D492" s="6"/>
      <c r="E492" s="6"/>
      <c r="F492" s="6"/>
      <c r="G492" s="6"/>
      <c r="H492" s="6"/>
      <c r="I492" s="6"/>
      <c r="J492" s="6"/>
      <c r="K492" s="6"/>
      <c r="L492" s="6"/>
      <c r="M492" s="6"/>
      <c r="N492" s="6"/>
      <c r="O492" s="6"/>
      <c r="P492" s="6"/>
      <c r="Q492" s="6"/>
      <c r="R492" s="6"/>
      <c r="S492" s="6"/>
      <c r="T492" s="6"/>
      <c r="U492" s="6"/>
      <c r="V492" s="6"/>
      <c r="W492" s="6"/>
    </row>
    <row r="493" spans="2:23" ht="16.5">
      <c r="B493" s="6"/>
      <c r="C493" s="6"/>
      <c r="D493" s="6"/>
      <c r="E493" s="6"/>
      <c r="F493" s="6"/>
      <c r="G493" s="6"/>
      <c r="H493" s="6"/>
      <c r="I493" s="6"/>
      <c r="J493" s="6"/>
      <c r="K493" s="6"/>
      <c r="L493" s="6"/>
      <c r="M493" s="6"/>
      <c r="N493" s="6"/>
      <c r="O493" s="6"/>
      <c r="P493" s="6"/>
      <c r="Q493" s="6"/>
      <c r="R493" s="6"/>
      <c r="S493" s="6"/>
      <c r="T493" s="6"/>
      <c r="U493" s="6"/>
      <c r="V493" s="6"/>
      <c r="W493" s="6"/>
    </row>
    <row r="494" spans="2:23" ht="16.5">
      <c r="B494" s="6"/>
      <c r="C494" s="6"/>
      <c r="D494" s="6"/>
      <c r="E494" s="6"/>
      <c r="F494" s="6"/>
      <c r="G494" s="6"/>
      <c r="H494" s="6"/>
      <c r="I494" s="6"/>
      <c r="J494" s="6"/>
      <c r="K494" s="6"/>
      <c r="L494" s="6"/>
      <c r="M494" s="6"/>
      <c r="N494" s="6"/>
      <c r="O494" s="6"/>
      <c r="P494" s="6"/>
      <c r="Q494" s="6"/>
      <c r="R494" s="6"/>
      <c r="S494" s="6"/>
      <c r="T494" s="6"/>
      <c r="U494" s="6"/>
      <c r="V494" s="6"/>
      <c r="W494" s="6"/>
    </row>
    <row r="495" spans="2:23" ht="16.5">
      <c r="B495" s="6"/>
      <c r="C495" s="6"/>
      <c r="D495" s="6"/>
      <c r="E495" s="6"/>
      <c r="F495" s="6"/>
      <c r="G495" s="6"/>
      <c r="H495" s="6"/>
      <c r="I495" s="6"/>
      <c r="J495" s="6"/>
      <c r="K495" s="6"/>
      <c r="L495" s="6"/>
      <c r="M495" s="6"/>
      <c r="N495" s="6"/>
      <c r="O495" s="6"/>
      <c r="P495" s="6"/>
      <c r="Q495" s="6"/>
      <c r="R495" s="6"/>
      <c r="S495" s="6"/>
      <c r="T495" s="6"/>
      <c r="U495" s="6"/>
      <c r="V495" s="6"/>
      <c r="W495" s="6"/>
    </row>
    <row r="496" spans="2:23" ht="16.5">
      <c r="B496" s="6"/>
      <c r="C496" s="6"/>
      <c r="D496" s="6"/>
      <c r="E496" s="6"/>
      <c r="F496" s="6"/>
      <c r="G496" s="6"/>
      <c r="H496" s="6"/>
      <c r="I496" s="6"/>
      <c r="J496" s="6"/>
      <c r="K496" s="6"/>
      <c r="L496" s="6"/>
      <c r="M496" s="6"/>
      <c r="N496" s="6"/>
      <c r="O496" s="6"/>
      <c r="P496" s="6"/>
      <c r="Q496" s="6"/>
      <c r="R496" s="6"/>
      <c r="S496" s="6"/>
      <c r="T496" s="6"/>
      <c r="U496" s="6"/>
      <c r="V496" s="6"/>
      <c r="W496" s="6"/>
    </row>
    <row r="497" spans="2:23" ht="16.5">
      <c r="B497" s="6"/>
      <c r="C497" s="6"/>
      <c r="D497" s="6"/>
      <c r="E497" s="6"/>
      <c r="F497" s="6"/>
      <c r="G497" s="6"/>
      <c r="H497" s="6"/>
      <c r="I497" s="6"/>
      <c r="J497" s="6"/>
      <c r="K497" s="6"/>
      <c r="L497" s="6"/>
      <c r="M497" s="6"/>
      <c r="N497" s="6"/>
      <c r="O497" s="6"/>
      <c r="P497" s="6"/>
      <c r="Q497" s="6"/>
      <c r="R497" s="6"/>
      <c r="S497" s="6"/>
      <c r="T497" s="6"/>
      <c r="U497" s="6"/>
      <c r="V497" s="6"/>
      <c r="W497" s="6"/>
    </row>
    <row r="498" spans="2:23" ht="16.5">
      <c r="B498" s="6"/>
      <c r="C498" s="6"/>
      <c r="D498" s="6"/>
      <c r="E498" s="6"/>
      <c r="F498" s="6"/>
      <c r="G498" s="6"/>
      <c r="H498" s="6"/>
      <c r="I498" s="6"/>
      <c r="J498" s="6"/>
      <c r="K498" s="6"/>
      <c r="L498" s="6"/>
      <c r="M498" s="6"/>
      <c r="N498" s="6"/>
      <c r="O498" s="6"/>
      <c r="P498" s="6"/>
      <c r="Q498" s="6"/>
      <c r="R498" s="6"/>
      <c r="S498" s="6"/>
      <c r="T498" s="6"/>
      <c r="U498" s="6"/>
      <c r="V498" s="6"/>
      <c r="W498" s="6"/>
    </row>
    <row r="499" spans="2:23" ht="16.5">
      <c r="B499" s="6"/>
      <c r="C499" s="6"/>
      <c r="D499" s="6"/>
      <c r="E499" s="6"/>
      <c r="F499" s="6"/>
      <c r="G499" s="6"/>
      <c r="H499" s="6"/>
      <c r="I499" s="6"/>
      <c r="J499" s="6"/>
      <c r="K499" s="6"/>
      <c r="L499" s="6"/>
      <c r="M499" s="6"/>
      <c r="N499" s="6"/>
      <c r="O499" s="6"/>
      <c r="P499" s="6"/>
      <c r="Q499" s="6"/>
      <c r="R499" s="6"/>
      <c r="S499" s="6"/>
      <c r="T499" s="6"/>
      <c r="U499" s="6"/>
      <c r="V499" s="6"/>
      <c r="W499" s="6"/>
    </row>
    <row r="500" spans="2:23" ht="16.5">
      <c r="B500" s="6"/>
      <c r="C500" s="6"/>
      <c r="D500" s="6"/>
      <c r="E500" s="6"/>
      <c r="F500" s="6"/>
      <c r="G500" s="6"/>
      <c r="H500" s="6"/>
      <c r="I500" s="6"/>
      <c r="J500" s="6"/>
      <c r="K500" s="6"/>
      <c r="L500" s="6"/>
      <c r="M500" s="6"/>
      <c r="N500" s="6"/>
      <c r="O500" s="6"/>
      <c r="P500" s="6"/>
      <c r="Q500" s="6"/>
      <c r="R500" s="6"/>
      <c r="S500" s="6"/>
      <c r="T500" s="6"/>
      <c r="U500" s="6"/>
      <c r="V500" s="6"/>
      <c r="W500" s="6"/>
    </row>
    <row r="501" spans="2:23" ht="16.5">
      <c r="B501" s="6"/>
      <c r="C501" s="6"/>
      <c r="D501" s="6"/>
      <c r="E501" s="6"/>
      <c r="F501" s="6"/>
      <c r="G501" s="6"/>
      <c r="H501" s="6"/>
      <c r="I501" s="6"/>
      <c r="J501" s="6"/>
      <c r="K501" s="6"/>
      <c r="L501" s="6"/>
      <c r="M501" s="6"/>
      <c r="N501" s="6"/>
      <c r="O501" s="6"/>
      <c r="P501" s="6"/>
      <c r="Q501" s="6"/>
      <c r="R501" s="6"/>
      <c r="S501" s="6"/>
      <c r="T501" s="6"/>
      <c r="U501" s="6"/>
      <c r="V501" s="6"/>
      <c r="W501" s="6"/>
    </row>
    <row r="502" spans="2:23" ht="16.5">
      <c r="B502" s="6"/>
      <c r="C502" s="6"/>
      <c r="D502" s="6"/>
      <c r="E502" s="6"/>
      <c r="F502" s="6"/>
      <c r="G502" s="6"/>
      <c r="H502" s="6"/>
      <c r="I502" s="6"/>
      <c r="J502" s="6"/>
      <c r="K502" s="6"/>
      <c r="L502" s="6"/>
      <c r="M502" s="6"/>
      <c r="N502" s="6"/>
      <c r="O502" s="6"/>
      <c r="P502" s="6"/>
      <c r="Q502" s="6"/>
      <c r="R502" s="6"/>
      <c r="S502" s="6"/>
      <c r="T502" s="6"/>
      <c r="U502" s="6"/>
      <c r="V502" s="6"/>
      <c r="W502" s="6"/>
    </row>
    <row r="503" spans="2:23" ht="16.5">
      <c r="B503" s="6"/>
      <c r="C503" s="6"/>
      <c r="D503" s="6"/>
      <c r="E503" s="6"/>
      <c r="F503" s="6"/>
      <c r="G503" s="6"/>
      <c r="H503" s="6"/>
      <c r="I503" s="6"/>
      <c r="J503" s="6"/>
      <c r="K503" s="6"/>
      <c r="L503" s="6"/>
      <c r="M503" s="6"/>
      <c r="N503" s="6"/>
      <c r="O503" s="6"/>
      <c r="P503" s="6"/>
      <c r="Q503" s="6"/>
      <c r="R503" s="6"/>
      <c r="S503" s="6"/>
      <c r="T503" s="6"/>
      <c r="U503" s="6"/>
      <c r="V503" s="6"/>
      <c r="W503" s="6"/>
    </row>
    <row r="504" spans="2:23" ht="16.5">
      <c r="B504" s="6"/>
      <c r="C504" s="6"/>
      <c r="D504" s="6"/>
      <c r="E504" s="6"/>
      <c r="F504" s="6"/>
      <c r="G504" s="6"/>
      <c r="H504" s="6"/>
      <c r="I504" s="6"/>
      <c r="J504" s="6"/>
      <c r="K504" s="6"/>
      <c r="L504" s="6"/>
      <c r="M504" s="6"/>
      <c r="N504" s="6"/>
      <c r="O504" s="6"/>
      <c r="P504" s="6"/>
      <c r="Q504" s="6"/>
      <c r="R504" s="6"/>
      <c r="S504" s="6"/>
      <c r="T504" s="6"/>
      <c r="U504" s="6"/>
      <c r="V504" s="6"/>
      <c r="W504" s="6"/>
    </row>
    <row r="505" spans="2:23" ht="16.5">
      <c r="B505" s="6"/>
      <c r="C505" s="6"/>
      <c r="D505" s="6"/>
      <c r="E505" s="6"/>
      <c r="F505" s="6"/>
      <c r="G505" s="6"/>
      <c r="H505" s="6"/>
      <c r="I505" s="6"/>
      <c r="J505" s="6"/>
      <c r="K505" s="6"/>
      <c r="L505" s="6"/>
      <c r="M505" s="6"/>
      <c r="N505" s="6"/>
      <c r="O505" s="6"/>
      <c r="P505" s="6"/>
      <c r="Q505" s="6"/>
      <c r="R505" s="6"/>
      <c r="S505" s="6"/>
      <c r="T505" s="6"/>
      <c r="U505" s="6"/>
      <c r="V505" s="6"/>
      <c r="W505" s="6"/>
    </row>
    <row r="506" spans="2:23" ht="16.5">
      <c r="B506" s="6"/>
      <c r="C506" s="6"/>
      <c r="D506" s="6"/>
      <c r="E506" s="6"/>
      <c r="F506" s="6"/>
      <c r="G506" s="6"/>
      <c r="H506" s="6"/>
      <c r="I506" s="6"/>
      <c r="J506" s="6"/>
      <c r="K506" s="6"/>
      <c r="L506" s="6"/>
      <c r="M506" s="6"/>
      <c r="N506" s="6"/>
      <c r="O506" s="6"/>
      <c r="P506" s="6"/>
      <c r="Q506" s="6"/>
      <c r="R506" s="6"/>
      <c r="S506" s="6"/>
      <c r="T506" s="6"/>
      <c r="U506" s="6"/>
      <c r="V506" s="6"/>
      <c r="W506" s="6"/>
    </row>
    <row r="507" spans="2:23" ht="16.5">
      <c r="B507" s="6"/>
      <c r="C507" s="6"/>
      <c r="D507" s="6"/>
      <c r="E507" s="6"/>
      <c r="F507" s="6"/>
      <c r="G507" s="6"/>
      <c r="H507" s="6"/>
      <c r="I507" s="6"/>
      <c r="J507" s="6"/>
      <c r="K507" s="6"/>
      <c r="L507" s="6"/>
      <c r="M507" s="6"/>
      <c r="N507" s="6"/>
      <c r="O507" s="6"/>
      <c r="P507" s="6"/>
      <c r="Q507" s="6"/>
      <c r="R507" s="6"/>
      <c r="S507" s="6"/>
      <c r="T507" s="6"/>
      <c r="U507" s="6"/>
      <c r="V507" s="6"/>
      <c r="W507" s="6"/>
    </row>
    <row r="508" spans="2:23" ht="16.5">
      <c r="B508" s="6"/>
      <c r="C508" s="6"/>
      <c r="D508" s="6"/>
      <c r="E508" s="6"/>
      <c r="F508" s="6"/>
      <c r="G508" s="6"/>
      <c r="H508" s="6"/>
      <c r="I508" s="6"/>
      <c r="J508" s="6"/>
      <c r="K508" s="6"/>
      <c r="L508" s="6"/>
      <c r="M508" s="6"/>
      <c r="N508" s="6"/>
      <c r="O508" s="6"/>
      <c r="P508" s="6"/>
      <c r="Q508" s="6"/>
      <c r="R508" s="6"/>
      <c r="S508" s="6"/>
      <c r="T508" s="6"/>
      <c r="U508" s="6"/>
      <c r="V508" s="6"/>
      <c r="W508" s="6"/>
    </row>
    <row r="509" spans="2:23" ht="16.5">
      <c r="B509" s="6"/>
      <c r="C509" s="6"/>
      <c r="D509" s="6"/>
      <c r="E509" s="6"/>
      <c r="F509" s="6"/>
      <c r="G509" s="6"/>
      <c r="H509" s="6"/>
      <c r="I509" s="6"/>
      <c r="J509" s="6"/>
      <c r="K509" s="6"/>
      <c r="L509" s="6"/>
      <c r="M509" s="6"/>
      <c r="N509" s="6"/>
      <c r="O509" s="6"/>
      <c r="P509" s="6"/>
      <c r="Q509" s="6"/>
      <c r="R509" s="6"/>
      <c r="S509" s="6"/>
      <c r="T509" s="6"/>
      <c r="U509" s="6"/>
      <c r="V509" s="6"/>
      <c r="W509" s="6"/>
    </row>
    <row r="510" spans="2:23" ht="16.5">
      <c r="B510" s="6"/>
      <c r="C510" s="6"/>
      <c r="D510" s="6"/>
      <c r="E510" s="6"/>
      <c r="F510" s="6"/>
      <c r="G510" s="6"/>
      <c r="H510" s="6"/>
      <c r="I510" s="6"/>
      <c r="J510" s="6"/>
      <c r="K510" s="6"/>
      <c r="L510" s="6"/>
      <c r="M510" s="6"/>
      <c r="N510" s="6"/>
      <c r="O510" s="6"/>
      <c r="P510" s="6"/>
      <c r="Q510" s="6"/>
      <c r="R510" s="6"/>
      <c r="S510" s="6"/>
      <c r="T510" s="6"/>
      <c r="U510" s="6"/>
      <c r="V510" s="6"/>
      <c r="W510" s="6"/>
    </row>
    <row r="511" spans="2:23" ht="16.5">
      <c r="B511" s="6"/>
      <c r="C511" s="6"/>
      <c r="D511" s="6"/>
      <c r="E511" s="6"/>
      <c r="F511" s="6"/>
      <c r="G511" s="6"/>
      <c r="H511" s="6"/>
      <c r="I511" s="6"/>
      <c r="J511" s="6"/>
      <c r="K511" s="6"/>
      <c r="L511" s="6"/>
      <c r="M511" s="6"/>
      <c r="N511" s="6"/>
      <c r="O511" s="6"/>
      <c r="P511" s="6"/>
      <c r="Q511" s="6"/>
      <c r="R511" s="6"/>
      <c r="S511" s="6"/>
      <c r="T511" s="6"/>
      <c r="U511" s="6"/>
      <c r="V511" s="6"/>
      <c r="W511" s="6"/>
    </row>
    <row r="512" spans="2:23" ht="16.5">
      <c r="B512" s="6"/>
      <c r="C512" s="6"/>
      <c r="D512" s="6"/>
      <c r="E512" s="6"/>
      <c r="F512" s="6"/>
      <c r="G512" s="6"/>
      <c r="H512" s="6"/>
      <c r="I512" s="6"/>
      <c r="J512" s="6"/>
      <c r="K512" s="6"/>
      <c r="L512" s="6"/>
      <c r="M512" s="6"/>
      <c r="N512" s="6"/>
      <c r="O512" s="6"/>
      <c r="P512" s="6"/>
      <c r="Q512" s="6"/>
      <c r="R512" s="6"/>
      <c r="S512" s="6"/>
      <c r="T512" s="6"/>
      <c r="U512" s="6"/>
      <c r="V512" s="6"/>
      <c r="W512" s="6"/>
    </row>
    <row r="513" spans="2:23" ht="16.5">
      <c r="B513" s="6"/>
      <c r="C513" s="6"/>
      <c r="D513" s="6"/>
      <c r="E513" s="6"/>
      <c r="F513" s="6"/>
      <c r="G513" s="6"/>
      <c r="H513" s="6"/>
      <c r="I513" s="6"/>
      <c r="J513" s="6"/>
      <c r="K513" s="6"/>
      <c r="L513" s="6"/>
      <c r="M513" s="6"/>
      <c r="N513" s="6"/>
      <c r="O513" s="6"/>
      <c r="P513" s="6"/>
      <c r="Q513" s="6"/>
      <c r="R513" s="6"/>
      <c r="S513" s="6"/>
      <c r="T513" s="6"/>
      <c r="U513" s="6"/>
      <c r="V513" s="6"/>
      <c r="W513" s="6"/>
    </row>
    <row r="514" spans="2:23" ht="16.5">
      <c r="B514" s="6"/>
      <c r="C514" s="6"/>
      <c r="D514" s="6"/>
      <c r="E514" s="6"/>
      <c r="F514" s="6"/>
      <c r="G514" s="6"/>
      <c r="H514" s="6"/>
      <c r="I514" s="6"/>
      <c r="J514" s="6"/>
      <c r="K514" s="6"/>
      <c r="L514" s="6"/>
      <c r="M514" s="6"/>
      <c r="N514" s="6"/>
      <c r="O514" s="6"/>
      <c r="P514" s="6"/>
      <c r="Q514" s="6"/>
      <c r="R514" s="6"/>
      <c r="S514" s="6"/>
      <c r="T514" s="6"/>
      <c r="U514" s="6"/>
      <c r="V514" s="6"/>
      <c r="W514" s="6"/>
    </row>
    <row r="515" spans="2:23" ht="16.5">
      <c r="B515" s="6"/>
      <c r="C515" s="6"/>
      <c r="D515" s="6"/>
      <c r="E515" s="6"/>
      <c r="F515" s="6"/>
      <c r="G515" s="6"/>
      <c r="H515" s="6"/>
      <c r="I515" s="6"/>
      <c r="J515" s="6"/>
      <c r="K515" s="6"/>
      <c r="L515" s="6"/>
      <c r="M515" s="6"/>
      <c r="N515" s="6"/>
      <c r="O515" s="6"/>
      <c r="P515" s="6"/>
      <c r="Q515" s="6"/>
      <c r="R515" s="6"/>
      <c r="S515" s="6"/>
      <c r="T515" s="6"/>
      <c r="U515" s="6"/>
      <c r="V515" s="6"/>
      <c r="W515" s="6"/>
    </row>
    <row r="516" spans="2:23" ht="16.5">
      <c r="B516" s="6"/>
      <c r="C516" s="6"/>
      <c r="D516" s="6"/>
      <c r="E516" s="6"/>
      <c r="F516" s="6"/>
      <c r="G516" s="6"/>
      <c r="H516" s="6"/>
      <c r="I516" s="6"/>
      <c r="J516" s="6"/>
      <c r="K516" s="6"/>
      <c r="L516" s="6"/>
      <c r="M516" s="6"/>
      <c r="N516" s="6"/>
      <c r="O516" s="6"/>
      <c r="P516" s="6"/>
      <c r="Q516" s="6"/>
      <c r="R516" s="6"/>
      <c r="S516" s="6"/>
      <c r="T516" s="6"/>
      <c r="U516" s="6"/>
      <c r="V516" s="6"/>
      <c r="W516" s="6"/>
    </row>
    <row r="517" spans="2:23" ht="16.5">
      <c r="B517" s="6"/>
      <c r="C517" s="6"/>
      <c r="D517" s="6"/>
      <c r="E517" s="6"/>
      <c r="F517" s="6"/>
      <c r="G517" s="6"/>
      <c r="H517" s="6"/>
      <c r="I517" s="6"/>
      <c r="J517" s="6"/>
      <c r="K517" s="6"/>
      <c r="L517" s="6"/>
      <c r="M517" s="6"/>
      <c r="N517" s="6"/>
      <c r="O517" s="6"/>
      <c r="P517" s="6"/>
      <c r="Q517" s="6"/>
      <c r="R517" s="6"/>
      <c r="S517" s="6"/>
      <c r="T517" s="6"/>
      <c r="U517" s="6"/>
      <c r="V517" s="6"/>
      <c r="W517" s="6"/>
    </row>
    <row r="518" spans="2:23" ht="16.5">
      <c r="B518" s="6"/>
      <c r="C518" s="6"/>
      <c r="D518" s="6"/>
      <c r="E518" s="6"/>
      <c r="F518" s="6"/>
      <c r="G518" s="6"/>
      <c r="H518" s="6"/>
      <c r="I518" s="6"/>
      <c r="J518" s="6"/>
      <c r="K518" s="6"/>
      <c r="L518" s="6"/>
      <c r="M518" s="6"/>
      <c r="N518" s="6"/>
      <c r="O518" s="6"/>
      <c r="P518" s="6"/>
      <c r="Q518" s="6"/>
      <c r="R518" s="6"/>
      <c r="S518" s="6"/>
      <c r="T518" s="6"/>
      <c r="U518" s="6"/>
      <c r="V518" s="6"/>
      <c r="W518" s="6"/>
    </row>
    <row r="519" spans="2:23" ht="16.5">
      <c r="B519" s="6"/>
      <c r="C519" s="6"/>
      <c r="D519" s="6"/>
      <c r="E519" s="6"/>
      <c r="F519" s="6"/>
      <c r="G519" s="6"/>
      <c r="H519" s="6"/>
      <c r="I519" s="6"/>
      <c r="J519" s="6"/>
      <c r="K519" s="6"/>
      <c r="L519" s="6"/>
      <c r="M519" s="6"/>
      <c r="N519" s="6"/>
      <c r="O519" s="6"/>
      <c r="P519" s="6"/>
      <c r="Q519" s="6"/>
      <c r="R519" s="6"/>
      <c r="S519" s="6"/>
      <c r="T519" s="6"/>
      <c r="U519" s="6"/>
      <c r="V519" s="6"/>
      <c r="W519" s="6"/>
    </row>
    <row r="520" spans="2:23" ht="16.5">
      <c r="B520" s="6"/>
      <c r="C520" s="6"/>
      <c r="D520" s="6"/>
      <c r="E520" s="6"/>
      <c r="F520" s="6"/>
      <c r="G520" s="6"/>
      <c r="H520" s="6"/>
      <c r="I520" s="6"/>
      <c r="J520" s="6"/>
      <c r="K520" s="6"/>
      <c r="L520" s="6"/>
      <c r="M520" s="6"/>
      <c r="N520" s="6"/>
      <c r="O520" s="6"/>
      <c r="P520" s="6"/>
      <c r="Q520" s="6"/>
      <c r="R520" s="6"/>
      <c r="S520" s="6"/>
      <c r="T520" s="6"/>
      <c r="U520" s="6"/>
      <c r="V520" s="6"/>
      <c r="W520" s="6"/>
    </row>
    <row r="521" spans="2:23" ht="16.5">
      <c r="B521" s="6"/>
      <c r="C521" s="6"/>
      <c r="D521" s="6"/>
      <c r="E521" s="6"/>
      <c r="F521" s="6"/>
      <c r="G521" s="6"/>
      <c r="H521" s="6"/>
      <c r="I521" s="6"/>
      <c r="J521" s="6"/>
      <c r="K521" s="6"/>
      <c r="L521" s="6"/>
      <c r="M521" s="6"/>
      <c r="N521" s="6"/>
      <c r="O521" s="6"/>
      <c r="P521" s="6"/>
      <c r="Q521" s="6"/>
      <c r="R521" s="6"/>
      <c r="S521" s="6"/>
      <c r="T521" s="6"/>
      <c r="U521" s="6"/>
      <c r="V521" s="6"/>
      <c r="W521" s="6"/>
    </row>
    <row r="522" spans="2:23" ht="16.5">
      <c r="B522" s="6"/>
      <c r="C522" s="6"/>
      <c r="D522" s="6"/>
      <c r="E522" s="6"/>
      <c r="F522" s="6"/>
      <c r="G522" s="6"/>
      <c r="H522" s="6"/>
      <c r="I522" s="6"/>
      <c r="J522" s="6"/>
      <c r="K522" s="6"/>
      <c r="L522" s="6"/>
      <c r="M522" s="6"/>
      <c r="N522" s="6"/>
      <c r="O522" s="6"/>
      <c r="P522" s="6"/>
      <c r="Q522" s="6"/>
      <c r="R522" s="6"/>
      <c r="S522" s="6"/>
      <c r="T522" s="6"/>
      <c r="U522" s="6"/>
      <c r="V522" s="6"/>
      <c r="W522" s="6"/>
    </row>
    <row r="523" spans="2:23" ht="16.5">
      <c r="B523" s="6"/>
      <c r="C523" s="6"/>
      <c r="D523" s="6"/>
      <c r="E523" s="6"/>
      <c r="F523" s="6"/>
      <c r="G523" s="6"/>
      <c r="H523" s="6"/>
      <c r="I523" s="6"/>
      <c r="J523" s="6"/>
      <c r="K523" s="6"/>
      <c r="L523" s="6"/>
      <c r="M523" s="6"/>
      <c r="N523" s="6"/>
      <c r="O523" s="6"/>
      <c r="P523" s="6"/>
      <c r="Q523" s="6"/>
      <c r="R523" s="6"/>
      <c r="S523" s="6"/>
      <c r="T523" s="6"/>
      <c r="U523" s="6"/>
      <c r="V523" s="6"/>
      <c r="W523" s="6"/>
    </row>
    <row r="524" spans="2:23" ht="16.5">
      <c r="B524" s="6"/>
      <c r="C524" s="6"/>
      <c r="D524" s="6"/>
      <c r="E524" s="6"/>
      <c r="F524" s="6"/>
      <c r="G524" s="6"/>
      <c r="H524" s="6"/>
      <c r="I524" s="6"/>
      <c r="J524" s="6"/>
      <c r="K524" s="6"/>
      <c r="L524" s="6"/>
      <c r="M524" s="6"/>
      <c r="N524" s="6"/>
      <c r="O524" s="6"/>
      <c r="P524" s="6"/>
      <c r="Q524" s="6"/>
      <c r="R524" s="6"/>
      <c r="S524" s="6"/>
      <c r="T524" s="6"/>
      <c r="U524" s="6"/>
      <c r="V524" s="6"/>
      <c r="W524" s="6"/>
    </row>
    <row r="525" spans="2:23" ht="16.5">
      <c r="B525" s="6"/>
      <c r="C525" s="6"/>
      <c r="D525" s="6"/>
      <c r="E525" s="6"/>
      <c r="F525" s="6"/>
      <c r="G525" s="6"/>
      <c r="H525" s="6"/>
      <c r="I525" s="6"/>
      <c r="J525" s="6"/>
      <c r="K525" s="6"/>
      <c r="L525" s="6"/>
      <c r="M525" s="6"/>
      <c r="N525" s="6"/>
      <c r="O525" s="6"/>
      <c r="P525" s="6"/>
      <c r="Q525" s="6"/>
      <c r="R525" s="6"/>
      <c r="S525" s="6"/>
      <c r="T525" s="6"/>
      <c r="U525" s="6"/>
      <c r="V525" s="6"/>
      <c r="W525" s="6"/>
    </row>
    <row r="526" spans="2:23" ht="16.5">
      <c r="B526" s="6"/>
      <c r="C526" s="6"/>
      <c r="D526" s="6"/>
      <c r="E526" s="6"/>
      <c r="F526" s="6"/>
      <c r="G526" s="6"/>
      <c r="H526" s="6"/>
      <c r="I526" s="6"/>
      <c r="J526" s="6"/>
      <c r="K526" s="6"/>
      <c r="L526" s="6"/>
      <c r="M526" s="6"/>
      <c r="N526" s="6"/>
      <c r="O526" s="6"/>
      <c r="P526" s="6"/>
      <c r="Q526" s="6"/>
      <c r="R526" s="6"/>
      <c r="S526" s="6"/>
      <c r="T526" s="6"/>
      <c r="U526" s="6"/>
      <c r="V526" s="6"/>
      <c r="W526" s="6"/>
    </row>
    <row r="527" spans="2:23" ht="16.5">
      <c r="B527" s="6"/>
      <c r="C527" s="6"/>
      <c r="D527" s="6"/>
      <c r="E527" s="6"/>
      <c r="F527" s="6"/>
      <c r="G527" s="6"/>
      <c r="H527" s="6"/>
      <c r="I527" s="6"/>
      <c r="J527" s="6"/>
      <c r="K527" s="6"/>
      <c r="L527" s="6"/>
      <c r="M527" s="6"/>
      <c r="N527" s="6"/>
      <c r="O527" s="6"/>
      <c r="P527" s="6"/>
      <c r="Q527" s="6"/>
      <c r="R527" s="6"/>
      <c r="S527" s="6"/>
      <c r="T527" s="6"/>
      <c r="U527" s="6"/>
      <c r="V527" s="6"/>
      <c r="W527" s="6"/>
    </row>
    <row r="528" spans="2:23" ht="16.5">
      <c r="B528" s="6"/>
      <c r="C528" s="6"/>
      <c r="D528" s="6"/>
      <c r="E528" s="6"/>
      <c r="F528" s="6"/>
      <c r="G528" s="6"/>
      <c r="H528" s="6"/>
      <c r="I528" s="6"/>
      <c r="J528" s="6"/>
      <c r="K528" s="6"/>
      <c r="L528" s="6"/>
      <c r="M528" s="6"/>
      <c r="N528" s="6"/>
      <c r="O528" s="6"/>
      <c r="P528" s="6"/>
      <c r="Q528" s="6"/>
      <c r="R528" s="6"/>
      <c r="S528" s="6"/>
      <c r="T528" s="6"/>
      <c r="U528" s="6"/>
      <c r="V528" s="6"/>
      <c r="W528" s="6"/>
    </row>
    <row r="529" spans="2:23" ht="16.5">
      <c r="B529" s="6"/>
      <c r="C529" s="6"/>
      <c r="D529" s="6"/>
      <c r="E529" s="6"/>
      <c r="F529" s="6"/>
      <c r="G529" s="6"/>
      <c r="H529" s="6"/>
      <c r="I529" s="6"/>
      <c r="J529" s="6"/>
      <c r="K529" s="6"/>
      <c r="L529" s="6"/>
      <c r="M529" s="6"/>
      <c r="N529" s="6"/>
      <c r="O529" s="6"/>
      <c r="P529" s="6"/>
      <c r="Q529" s="6"/>
      <c r="R529" s="6"/>
      <c r="S529" s="6"/>
      <c r="T529" s="6"/>
      <c r="U529" s="6"/>
      <c r="V529" s="6"/>
      <c r="W529" s="6"/>
    </row>
    <row r="530" spans="2:23" ht="16.5">
      <c r="B530" s="6"/>
      <c r="C530" s="6"/>
      <c r="D530" s="6"/>
      <c r="E530" s="6"/>
      <c r="F530" s="6"/>
      <c r="G530" s="6"/>
      <c r="H530" s="6"/>
      <c r="I530" s="6"/>
      <c r="J530" s="6"/>
      <c r="K530" s="6"/>
      <c r="L530" s="6"/>
      <c r="M530" s="6"/>
      <c r="N530" s="6"/>
      <c r="O530" s="6"/>
      <c r="P530" s="6"/>
      <c r="Q530" s="6"/>
      <c r="R530" s="6"/>
      <c r="S530" s="6"/>
      <c r="T530" s="6"/>
      <c r="U530" s="6"/>
      <c r="V530" s="6"/>
      <c r="W530" s="6"/>
    </row>
    <row r="531" spans="2:23" ht="16.5">
      <c r="B531" s="6"/>
      <c r="C531" s="6"/>
      <c r="D531" s="6"/>
      <c r="E531" s="6"/>
      <c r="F531" s="6"/>
      <c r="G531" s="6"/>
      <c r="H531" s="6"/>
      <c r="I531" s="6"/>
      <c r="J531" s="6"/>
      <c r="K531" s="6"/>
      <c r="L531" s="6"/>
      <c r="M531" s="6"/>
      <c r="N531" s="6"/>
      <c r="O531" s="6"/>
      <c r="P531" s="6"/>
      <c r="Q531" s="6"/>
      <c r="R531" s="6"/>
      <c r="S531" s="6"/>
      <c r="T531" s="6"/>
      <c r="U531" s="6"/>
      <c r="V531" s="6"/>
      <c r="W531" s="6"/>
    </row>
    <row r="532" spans="2:23" ht="16.5">
      <c r="B532" s="6"/>
      <c r="C532" s="6"/>
      <c r="D532" s="6"/>
      <c r="E532" s="6"/>
      <c r="F532" s="6"/>
      <c r="G532" s="6"/>
      <c r="H532" s="6"/>
      <c r="I532" s="6"/>
      <c r="J532" s="6"/>
      <c r="K532" s="6"/>
      <c r="L532" s="6"/>
      <c r="M532" s="6"/>
      <c r="N532" s="6"/>
      <c r="O532" s="6"/>
      <c r="P532" s="6"/>
      <c r="Q532" s="6"/>
      <c r="R532" s="6"/>
      <c r="S532" s="6"/>
      <c r="T532" s="6"/>
      <c r="U532" s="6"/>
      <c r="V532" s="6"/>
      <c r="W532" s="6"/>
    </row>
    <row r="533" spans="2:23" ht="16.5">
      <c r="B533" s="6"/>
      <c r="C533" s="6"/>
      <c r="D533" s="6"/>
      <c r="E533" s="6"/>
      <c r="F533" s="6"/>
      <c r="G533" s="6"/>
      <c r="H533" s="6"/>
      <c r="I533" s="6"/>
      <c r="J533" s="6"/>
      <c r="K533" s="6"/>
      <c r="L533" s="6"/>
      <c r="M533" s="6"/>
      <c r="N533" s="6"/>
      <c r="O533" s="6"/>
      <c r="P533" s="6"/>
      <c r="Q533" s="6"/>
      <c r="R533" s="6"/>
      <c r="S533" s="6"/>
      <c r="T533" s="6"/>
      <c r="U533" s="6"/>
      <c r="V533" s="6"/>
      <c r="W533" s="6"/>
    </row>
    <row r="534" spans="2:23" ht="16.5">
      <c r="B534" s="6"/>
      <c r="C534" s="6"/>
      <c r="D534" s="6"/>
      <c r="E534" s="6"/>
      <c r="F534" s="6"/>
      <c r="G534" s="6"/>
      <c r="H534" s="6"/>
      <c r="I534" s="6"/>
      <c r="J534" s="6"/>
      <c r="K534" s="6"/>
      <c r="L534" s="6"/>
      <c r="M534" s="6"/>
      <c r="N534" s="6"/>
      <c r="O534" s="6"/>
      <c r="P534" s="6"/>
      <c r="Q534" s="6"/>
      <c r="R534" s="6"/>
      <c r="S534" s="6"/>
      <c r="T534" s="6"/>
      <c r="U534" s="6"/>
      <c r="V534" s="6"/>
      <c r="W534" s="6"/>
    </row>
    <row r="535" spans="2:23" ht="16.5">
      <c r="B535" s="6"/>
      <c r="C535" s="6"/>
      <c r="D535" s="6"/>
      <c r="E535" s="6"/>
      <c r="F535" s="6"/>
      <c r="G535" s="6"/>
      <c r="H535" s="6"/>
      <c r="I535" s="6"/>
      <c r="J535" s="6"/>
      <c r="K535" s="6"/>
      <c r="L535" s="6"/>
      <c r="M535" s="6"/>
      <c r="N535" s="6"/>
      <c r="O535" s="6"/>
      <c r="P535" s="6"/>
      <c r="Q535" s="6"/>
      <c r="R535" s="6"/>
      <c r="S535" s="6"/>
      <c r="T535" s="6"/>
      <c r="U535" s="6"/>
      <c r="V535" s="6"/>
      <c r="W535" s="6"/>
    </row>
    <row r="536" spans="2:23" ht="16.5">
      <c r="B536" s="6"/>
      <c r="C536" s="6"/>
      <c r="D536" s="6"/>
      <c r="E536" s="6"/>
      <c r="F536" s="6"/>
      <c r="G536" s="6"/>
      <c r="H536" s="6"/>
      <c r="I536" s="6"/>
      <c r="J536" s="6"/>
      <c r="K536" s="6"/>
      <c r="L536" s="6"/>
      <c r="M536" s="6"/>
      <c r="N536" s="6"/>
      <c r="O536" s="6"/>
      <c r="P536" s="6"/>
      <c r="Q536" s="6"/>
      <c r="R536" s="6"/>
      <c r="S536" s="6"/>
      <c r="T536" s="6"/>
      <c r="U536" s="6"/>
      <c r="V536" s="6"/>
      <c r="W536" s="6"/>
    </row>
    <row r="537" spans="2:23" ht="16.5">
      <c r="B537" s="6"/>
      <c r="C537" s="6"/>
      <c r="D537" s="6"/>
      <c r="E537" s="6"/>
      <c r="F537" s="6"/>
      <c r="G537" s="6"/>
      <c r="H537" s="6"/>
      <c r="I537" s="6"/>
      <c r="J537" s="6"/>
      <c r="K537" s="6"/>
      <c r="L537" s="6"/>
      <c r="M537" s="6"/>
      <c r="N537" s="6"/>
      <c r="O537" s="6"/>
      <c r="P537" s="6"/>
      <c r="Q537" s="6"/>
      <c r="R537" s="6"/>
      <c r="S537" s="6"/>
      <c r="T537" s="6"/>
      <c r="U537" s="6"/>
      <c r="V537" s="6"/>
      <c r="W537" s="6"/>
    </row>
    <row r="538" spans="2:23" ht="16.5">
      <c r="B538" s="6"/>
      <c r="C538" s="6"/>
      <c r="D538" s="6"/>
      <c r="E538" s="6"/>
      <c r="F538" s="6"/>
      <c r="G538" s="6"/>
      <c r="H538" s="6"/>
      <c r="I538" s="6"/>
      <c r="J538" s="6"/>
      <c r="K538" s="6"/>
      <c r="L538" s="6"/>
      <c r="M538" s="6"/>
      <c r="N538" s="6"/>
      <c r="O538" s="6"/>
      <c r="P538" s="6"/>
      <c r="Q538" s="6"/>
      <c r="R538" s="6"/>
      <c r="S538" s="6"/>
      <c r="T538" s="6"/>
      <c r="U538" s="6"/>
      <c r="V538" s="6"/>
      <c r="W538" s="6"/>
    </row>
    <row r="539" spans="2:23" ht="16.5">
      <c r="B539" s="6"/>
      <c r="C539" s="6"/>
      <c r="D539" s="6"/>
      <c r="E539" s="6"/>
      <c r="F539" s="6"/>
      <c r="G539" s="6"/>
      <c r="H539" s="6"/>
      <c r="I539" s="6"/>
      <c r="J539" s="6"/>
      <c r="K539" s="6"/>
      <c r="L539" s="6"/>
      <c r="M539" s="6"/>
      <c r="N539" s="6"/>
      <c r="O539" s="6"/>
      <c r="P539" s="6"/>
      <c r="Q539" s="6"/>
      <c r="R539" s="6"/>
      <c r="S539" s="6"/>
      <c r="T539" s="6"/>
      <c r="U539" s="6"/>
      <c r="V539" s="6"/>
      <c r="W539" s="6"/>
    </row>
    <row r="540" spans="2:23" ht="16.5">
      <c r="B540" s="6"/>
      <c r="C540" s="6"/>
      <c r="D540" s="6"/>
      <c r="E540" s="6"/>
      <c r="F540" s="6"/>
      <c r="G540" s="6"/>
      <c r="H540" s="6"/>
      <c r="I540" s="6"/>
      <c r="J540" s="6"/>
      <c r="K540" s="6"/>
      <c r="L540" s="6"/>
      <c r="M540" s="6"/>
      <c r="N540" s="6"/>
      <c r="O540" s="6"/>
      <c r="P540" s="6"/>
      <c r="Q540" s="6"/>
      <c r="R540" s="6"/>
      <c r="S540" s="6"/>
      <c r="T540" s="6"/>
      <c r="U540" s="6"/>
      <c r="V540" s="6"/>
      <c r="W540" s="6"/>
    </row>
    <row r="541" spans="2:23" ht="16.5">
      <c r="B541" s="6"/>
      <c r="C541" s="6"/>
      <c r="D541" s="6"/>
      <c r="E541" s="6"/>
      <c r="F541" s="6"/>
      <c r="G541" s="6"/>
      <c r="H541" s="6"/>
      <c r="I541" s="6"/>
      <c r="J541" s="6"/>
      <c r="K541" s="6"/>
      <c r="L541" s="6"/>
      <c r="M541" s="6"/>
      <c r="N541" s="6"/>
      <c r="O541" s="6"/>
      <c r="P541" s="6"/>
      <c r="Q541" s="6"/>
      <c r="R541" s="6"/>
      <c r="S541" s="6"/>
      <c r="T541" s="6"/>
      <c r="U541" s="6"/>
      <c r="V541" s="6"/>
      <c r="W541" s="6"/>
    </row>
    <row r="542" spans="2:23" ht="16.5">
      <c r="B542" s="6"/>
      <c r="C542" s="6"/>
      <c r="D542" s="6"/>
      <c r="E542" s="6"/>
      <c r="F542" s="6"/>
      <c r="G542" s="6"/>
      <c r="H542" s="6"/>
      <c r="I542" s="6"/>
      <c r="J542" s="6"/>
      <c r="K542" s="6"/>
      <c r="L542" s="6"/>
      <c r="M542" s="6"/>
      <c r="N542" s="6"/>
      <c r="O542" s="6"/>
      <c r="P542" s="6"/>
      <c r="Q542" s="6"/>
      <c r="R542" s="6"/>
      <c r="S542" s="6"/>
      <c r="T542" s="6"/>
      <c r="U542" s="6"/>
      <c r="V542" s="6"/>
      <c r="W542" s="6"/>
    </row>
    <row r="543" spans="2:23" ht="16.5">
      <c r="B543" s="6"/>
      <c r="C543" s="6"/>
      <c r="D543" s="6"/>
      <c r="E543" s="6"/>
      <c r="F543" s="6"/>
      <c r="G543" s="6"/>
      <c r="H543" s="6"/>
      <c r="I543" s="6"/>
      <c r="J543" s="6"/>
      <c r="K543" s="6"/>
      <c r="L543" s="6"/>
      <c r="M543" s="6"/>
      <c r="N543" s="6"/>
      <c r="O543" s="6"/>
      <c r="P543" s="6"/>
      <c r="Q543" s="6"/>
      <c r="R543" s="6"/>
      <c r="S543" s="6"/>
      <c r="T543" s="6"/>
      <c r="U543" s="6"/>
      <c r="V543" s="6"/>
      <c r="W543" s="6"/>
    </row>
    <row r="544" spans="2:23" ht="16.5">
      <c r="B544" s="6"/>
      <c r="C544" s="6"/>
      <c r="D544" s="6"/>
      <c r="E544" s="6"/>
      <c r="F544" s="6"/>
      <c r="G544" s="6"/>
      <c r="H544" s="6"/>
      <c r="I544" s="6"/>
      <c r="J544" s="6"/>
      <c r="K544" s="6"/>
      <c r="L544" s="6"/>
      <c r="M544" s="6"/>
      <c r="N544" s="6"/>
      <c r="O544" s="6"/>
      <c r="P544" s="6"/>
      <c r="Q544" s="6"/>
      <c r="R544" s="6"/>
      <c r="S544" s="6"/>
      <c r="T544" s="6"/>
      <c r="U544" s="6"/>
      <c r="V544" s="6"/>
      <c r="W544" s="6"/>
    </row>
    <row r="545" spans="2:23" ht="16.5">
      <c r="B545" s="6"/>
      <c r="C545" s="6"/>
      <c r="D545" s="6"/>
      <c r="E545" s="6"/>
      <c r="F545" s="6"/>
      <c r="G545" s="6"/>
      <c r="H545" s="6"/>
      <c r="I545" s="6"/>
      <c r="J545" s="6"/>
      <c r="K545" s="6"/>
      <c r="L545" s="6"/>
      <c r="M545" s="6"/>
      <c r="N545" s="6"/>
      <c r="O545" s="6"/>
      <c r="P545" s="6"/>
      <c r="Q545" s="6"/>
      <c r="R545" s="6"/>
      <c r="S545" s="6"/>
      <c r="T545" s="6"/>
      <c r="U545" s="6"/>
      <c r="V545" s="6"/>
      <c r="W545" s="6"/>
    </row>
    <row r="546" spans="2:23" ht="16.5">
      <c r="B546" s="6"/>
      <c r="C546" s="6"/>
      <c r="D546" s="6"/>
      <c r="E546" s="6"/>
      <c r="F546" s="6"/>
      <c r="G546" s="6"/>
      <c r="H546" s="6"/>
      <c r="I546" s="6"/>
      <c r="J546" s="6"/>
      <c r="K546" s="6"/>
      <c r="L546" s="6"/>
      <c r="M546" s="6"/>
      <c r="N546" s="6"/>
      <c r="O546" s="6"/>
      <c r="P546" s="6"/>
      <c r="Q546" s="6"/>
      <c r="R546" s="6"/>
      <c r="S546" s="6"/>
      <c r="T546" s="6"/>
      <c r="U546" s="6"/>
      <c r="V546" s="6"/>
      <c r="W546" s="6"/>
    </row>
    <row r="547" spans="2:23" ht="16.5">
      <c r="B547" s="6"/>
      <c r="C547" s="6"/>
      <c r="D547" s="6"/>
      <c r="E547" s="6"/>
      <c r="F547" s="6"/>
      <c r="G547" s="6"/>
      <c r="H547" s="6"/>
      <c r="I547" s="6"/>
      <c r="J547" s="6"/>
      <c r="K547" s="6"/>
      <c r="L547" s="6"/>
      <c r="M547" s="6"/>
      <c r="N547" s="6"/>
      <c r="O547" s="6"/>
      <c r="P547" s="6"/>
      <c r="Q547" s="6"/>
      <c r="R547" s="6"/>
      <c r="S547" s="6"/>
      <c r="T547" s="6"/>
      <c r="U547" s="6"/>
      <c r="V547" s="6"/>
      <c r="W547" s="6"/>
    </row>
    <row r="548" spans="2:23" ht="16.5">
      <c r="B548" s="6"/>
      <c r="C548" s="6"/>
      <c r="D548" s="6"/>
      <c r="E548" s="6"/>
      <c r="F548" s="6"/>
      <c r="G548" s="6"/>
      <c r="H548" s="6"/>
      <c r="I548" s="6"/>
      <c r="J548" s="6"/>
      <c r="K548" s="6"/>
      <c r="L548" s="6"/>
      <c r="M548" s="6"/>
      <c r="N548" s="6"/>
      <c r="O548" s="6"/>
      <c r="P548" s="6"/>
      <c r="Q548" s="6"/>
      <c r="R548" s="6"/>
      <c r="S548" s="6"/>
      <c r="T548" s="6"/>
      <c r="U548" s="6"/>
      <c r="V548" s="6"/>
      <c r="W548" s="6"/>
    </row>
    <row r="549" spans="2:23" ht="16.5">
      <c r="B549" s="6"/>
      <c r="C549" s="6"/>
      <c r="D549" s="6"/>
      <c r="E549" s="6"/>
      <c r="F549" s="6"/>
      <c r="G549" s="6"/>
      <c r="H549" s="6"/>
      <c r="I549" s="6"/>
      <c r="J549" s="6"/>
      <c r="K549" s="6"/>
      <c r="L549" s="6"/>
      <c r="M549" s="6"/>
      <c r="N549" s="6"/>
      <c r="O549" s="6"/>
      <c r="P549" s="6"/>
      <c r="Q549" s="6"/>
      <c r="R549" s="6"/>
      <c r="S549" s="6"/>
      <c r="T549" s="6"/>
      <c r="U549" s="6"/>
      <c r="V549" s="6"/>
      <c r="W549" s="6"/>
    </row>
    <row r="550" spans="2:23" ht="16.5">
      <c r="B550" s="6"/>
      <c r="C550" s="6"/>
      <c r="D550" s="6"/>
      <c r="E550" s="6"/>
      <c r="F550" s="6"/>
      <c r="G550" s="6"/>
      <c r="H550" s="6"/>
      <c r="I550" s="6"/>
      <c r="J550" s="6"/>
      <c r="K550" s="6"/>
      <c r="L550" s="6"/>
      <c r="M550" s="6"/>
      <c r="N550" s="6"/>
      <c r="O550" s="6"/>
      <c r="P550" s="6"/>
      <c r="Q550" s="6"/>
      <c r="R550" s="6"/>
      <c r="S550" s="6"/>
      <c r="T550" s="6"/>
      <c r="U550" s="6"/>
      <c r="V550" s="6"/>
      <c r="W550" s="6"/>
    </row>
    <row r="551" spans="2:23" ht="16.5">
      <c r="B551" s="6"/>
      <c r="C551" s="6"/>
      <c r="D551" s="6"/>
      <c r="E551" s="6"/>
      <c r="F551" s="6"/>
      <c r="G551" s="6"/>
      <c r="H551" s="6"/>
      <c r="I551" s="6"/>
      <c r="J551" s="6"/>
      <c r="K551" s="6"/>
      <c r="L551" s="6"/>
      <c r="M551" s="6"/>
      <c r="N551" s="6"/>
      <c r="O551" s="6"/>
      <c r="P551" s="6"/>
      <c r="Q551" s="6"/>
      <c r="R551" s="6"/>
      <c r="S551" s="6"/>
      <c r="T551" s="6"/>
      <c r="U551" s="6"/>
      <c r="V551" s="6"/>
      <c r="W551" s="6"/>
    </row>
    <row r="552" spans="2:23" ht="16.5">
      <c r="B552" s="6"/>
      <c r="C552" s="6"/>
      <c r="D552" s="6"/>
      <c r="E552" s="6"/>
      <c r="F552" s="6"/>
      <c r="G552" s="6"/>
      <c r="H552" s="6"/>
      <c r="I552" s="6"/>
      <c r="J552" s="6"/>
      <c r="K552" s="6"/>
      <c r="L552" s="6"/>
      <c r="M552" s="6"/>
      <c r="N552" s="6"/>
      <c r="O552" s="6"/>
      <c r="P552" s="6"/>
      <c r="Q552" s="6"/>
      <c r="R552" s="6"/>
      <c r="S552" s="6"/>
      <c r="T552" s="6"/>
      <c r="U552" s="6"/>
      <c r="V552" s="6"/>
      <c r="W552" s="6"/>
    </row>
    <row r="553" spans="2:23" ht="16.5">
      <c r="B553" s="6"/>
      <c r="C553" s="6"/>
      <c r="D553" s="6"/>
      <c r="E553" s="6"/>
      <c r="F553" s="6"/>
      <c r="G553" s="6"/>
      <c r="H553" s="6"/>
      <c r="I553" s="6"/>
      <c r="J553" s="6"/>
      <c r="K553" s="6"/>
      <c r="L553" s="6"/>
      <c r="M553" s="6"/>
      <c r="N553" s="6"/>
      <c r="O553" s="6"/>
      <c r="P553" s="6"/>
      <c r="Q553" s="6"/>
      <c r="R553" s="6"/>
      <c r="S553" s="6"/>
      <c r="T553" s="6"/>
      <c r="U553" s="6"/>
      <c r="V553" s="6"/>
      <c r="W553" s="6"/>
    </row>
    <row r="554" spans="2:23" ht="16.5">
      <c r="B554" s="6"/>
      <c r="C554" s="6"/>
      <c r="D554" s="6"/>
      <c r="E554" s="6"/>
      <c r="F554" s="6"/>
      <c r="G554" s="6"/>
      <c r="H554" s="6"/>
      <c r="I554" s="6"/>
      <c r="J554" s="6"/>
      <c r="K554" s="6"/>
      <c r="L554" s="6"/>
      <c r="M554" s="6"/>
      <c r="N554" s="6"/>
      <c r="O554" s="6"/>
      <c r="P554" s="6"/>
      <c r="Q554" s="6"/>
      <c r="R554" s="6"/>
      <c r="S554" s="6"/>
      <c r="T554" s="6"/>
      <c r="U554" s="6"/>
      <c r="V554" s="6"/>
      <c r="W554" s="6"/>
    </row>
    <row r="555" spans="2:23" ht="16.5">
      <c r="B555" s="6"/>
      <c r="C555" s="6"/>
      <c r="D555" s="6"/>
      <c r="E555" s="6"/>
      <c r="F555" s="6"/>
      <c r="G555" s="6"/>
      <c r="H555" s="6"/>
      <c r="I555" s="6"/>
      <c r="J555" s="6"/>
      <c r="K555" s="6"/>
      <c r="L555" s="6"/>
      <c r="M555" s="6"/>
      <c r="N555" s="6"/>
      <c r="O555" s="6"/>
      <c r="P555" s="6"/>
      <c r="Q555" s="6"/>
      <c r="R555" s="6"/>
      <c r="S555" s="6"/>
      <c r="T555" s="6"/>
      <c r="U555" s="6"/>
      <c r="V555" s="6"/>
      <c r="W555" s="6"/>
    </row>
    <row r="556" spans="2:23" ht="16.5">
      <c r="B556" s="6"/>
      <c r="C556" s="6"/>
      <c r="D556" s="6"/>
      <c r="E556" s="6"/>
      <c r="F556" s="6"/>
      <c r="G556" s="6"/>
      <c r="H556" s="6"/>
      <c r="I556" s="6"/>
      <c r="J556" s="6"/>
      <c r="K556" s="6"/>
      <c r="L556" s="6"/>
      <c r="M556" s="6"/>
      <c r="N556" s="6"/>
      <c r="O556" s="6"/>
      <c r="P556" s="6"/>
      <c r="Q556" s="6"/>
      <c r="R556" s="6"/>
      <c r="S556" s="6"/>
      <c r="T556" s="6"/>
      <c r="U556" s="6"/>
      <c r="V556" s="6"/>
      <c r="W556" s="6"/>
    </row>
    <row r="557" spans="2:23" ht="16.5">
      <c r="B557" s="6"/>
      <c r="C557" s="6"/>
      <c r="D557" s="6"/>
      <c r="E557" s="6"/>
      <c r="F557" s="6"/>
      <c r="G557" s="6"/>
      <c r="H557" s="6"/>
      <c r="I557" s="6"/>
      <c r="J557" s="6"/>
      <c r="K557" s="6"/>
      <c r="L557" s="6"/>
      <c r="M557" s="6"/>
      <c r="N557" s="6"/>
      <c r="O557" s="6"/>
      <c r="P557" s="6"/>
      <c r="Q557" s="6"/>
      <c r="R557" s="6"/>
      <c r="S557" s="6"/>
      <c r="T557" s="6"/>
      <c r="U557" s="6"/>
      <c r="V557" s="6"/>
      <c r="W557" s="6"/>
    </row>
    <row r="558" spans="2:23" ht="16.5">
      <c r="B558" s="6"/>
      <c r="C558" s="6"/>
      <c r="D558" s="6"/>
      <c r="E558" s="6"/>
      <c r="F558" s="6"/>
      <c r="G558" s="6"/>
      <c r="H558" s="6"/>
      <c r="I558" s="6"/>
      <c r="J558" s="6"/>
      <c r="K558" s="6"/>
      <c r="L558" s="6"/>
      <c r="M558" s="6"/>
      <c r="N558" s="6"/>
      <c r="O558" s="6"/>
      <c r="P558" s="6"/>
      <c r="Q558" s="6"/>
      <c r="R558" s="6"/>
      <c r="S558" s="6"/>
      <c r="T558" s="6"/>
      <c r="U558" s="6"/>
      <c r="V558" s="6"/>
      <c r="W558" s="6"/>
    </row>
    <row r="559" spans="2:23" ht="16.5">
      <c r="B559" s="6"/>
      <c r="C559" s="6"/>
      <c r="D559" s="6"/>
      <c r="E559" s="6"/>
      <c r="F559" s="6"/>
      <c r="G559" s="6"/>
      <c r="H559" s="6"/>
      <c r="I559" s="6"/>
      <c r="J559" s="6"/>
      <c r="K559" s="6"/>
      <c r="L559" s="6"/>
      <c r="M559" s="6"/>
      <c r="N559" s="6"/>
      <c r="O559" s="6"/>
      <c r="P559" s="6"/>
      <c r="Q559" s="6"/>
      <c r="R559" s="6"/>
      <c r="S559" s="6"/>
      <c r="T559" s="6"/>
      <c r="U559" s="6"/>
      <c r="V559" s="6"/>
      <c r="W559" s="6"/>
    </row>
    <row r="560" spans="2:23" ht="16.5">
      <c r="B560" s="6"/>
      <c r="C560" s="6"/>
      <c r="D560" s="6"/>
      <c r="E560" s="6"/>
      <c r="F560" s="6"/>
      <c r="G560" s="6"/>
      <c r="H560" s="6"/>
      <c r="I560" s="6"/>
      <c r="J560" s="6"/>
      <c r="K560" s="6"/>
      <c r="L560" s="6"/>
      <c r="M560" s="6"/>
      <c r="N560" s="6"/>
      <c r="O560" s="6"/>
      <c r="P560" s="6"/>
      <c r="Q560" s="6"/>
      <c r="R560" s="6"/>
      <c r="S560" s="6"/>
      <c r="T560" s="6"/>
      <c r="U560" s="6"/>
      <c r="V560" s="6"/>
      <c r="W560" s="6"/>
    </row>
    <row r="561" spans="2:23" ht="16.5">
      <c r="B561" s="6"/>
      <c r="C561" s="6"/>
      <c r="D561" s="6"/>
      <c r="E561" s="6"/>
      <c r="F561" s="6"/>
      <c r="G561" s="6"/>
      <c r="H561" s="6"/>
      <c r="I561" s="6"/>
      <c r="J561" s="6"/>
      <c r="K561" s="6"/>
      <c r="L561" s="6"/>
      <c r="M561" s="6"/>
      <c r="N561" s="6"/>
      <c r="O561" s="6"/>
      <c r="P561" s="6"/>
      <c r="Q561" s="6"/>
      <c r="R561" s="6"/>
      <c r="S561" s="6"/>
      <c r="T561" s="6"/>
      <c r="U561" s="6"/>
      <c r="V561" s="6"/>
      <c r="W561" s="6"/>
    </row>
    <row r="562" spans="2:23" ht="16.5">
      <c r="B562" s="6"/>
      <c r="C562" s="6"/>
      <c r="D562" s="6"/>
      <c r="E562" s="6"/>
      <c r="F562" s="6"/>
      <c r="G562" s="6"/>
      <c r="H562" s="6"/>
      <c r="I562" s="6"/>
      <c r="J562" s="6"/>
      <c r="K562" s="6"/>
      <c r="L562" s="6"/>
      <c r="M562" s="6"/>
      <c r="N562" s="6"/>
      <c r="O562" s="6"/>
      <c r="P562" s="6"/>
      <c r="Q562" s="6"/>
      <c r="R562" s="6"/>
      <c r="S562" s="6"/>
      <c r="T562" s="6"/>
      <c r="U562" s="6"/>
      <c r="V562" s="6"/>
      <c r="W562" s="6"/>
    </row>
    <row r="563" spans="2:23" ht="16.5">
      <c r="B563" s="6"/>
      <c r="C563" s="6"/>
      <c r="D563" s="6"/>
      <c r="E563" s="6"/>
      <c r="F563" s="6"/>
      <c r="G563" s="6"/>
      <c r="H563" s="6"/>
      <c r="I563" s="6"/>
      <c r="J563" s="6"/>
      <c r="K563" s="6"/>
      <c r="L563" s="6"/>
      <c r="M563" s="6"/>
      <c r="N563" s="6"/>
      <c r="O563" s="6"/>
      <c r="P563" s="6"/>
      <c r="Q563" s="6"/>
      <c r="R563" s="6"/>
      <c r="S563" s="6"/>
      <c r="T563" s="6"/>
      <c r="U563" s="6"/>
      <c r="V563" s="6"/>
      <c r="W563" s="6"/>
    </row>
    <row r="564" spans="2:23" ht="16.5">
      <c r="B564" s="6"/>
      <c r="C564" s="6"/>
      <c r="D564" s="6"/>
      <c r="E564" s="6"/>
      <c r="F564" s="6"/>
      <c r="G564" s="6"/>
      <c r="H564" s="6"/>
      <c r="I564" s="6"/>
      <c r="J564" s="6"/>
      <c r="K564" s="6"/>
      <c r="L564" s="6"/>
      <c r="M564" s="6"/>
      <c r="N564" s="6"/>
      <c r="O564" s="6"/>
      <c r="P564" s="6"/>
      <c r="Q564" s="6"/>
      <c r="R564" s="6"/>
      <c r="S564" s="6"/>
      <c r="T564" s="6"/>
      <c r="U564" s="6"/>
      <c r="V564" s="6"/>
      <c r="W564" s="6"/>
    </row>
    <row r="565" spans="2:23" ht="16.5">
      <c r="B565" s="6"/>
      <c r="C565" s="6"/>
      <c r="D565" s="6"/>
      <c r="E565" s="6"/>
      <c r="F565" s="6"/>
      <c r="G565" s="6"/>
      <c r="H565" s="6"/>
      <c r="I565" s="6"/>
      <c r="J565" s="6"/>
      <c r="K565" s="6"/>
      <c r="L565" s="6"/>
      <c r="M565" s="6"/>
      <c r="N565" s="6"/>
      <c r="O565" s="6"/>
      <c r="P565" s="6"/>
      <c r="Q565" s="6"/>
      <c r="R565" s="6"/>
      <c r="S565" s="6"/>
      <c r="T565" s="6"/>
      <c r="U565" s="6"/>
      <c r="V565" s="6"/>
      <c r="W565" s="6"/>
    </row>
    <row r="566" spans="2:23" ht="16.5">
      <c r="B566" s="6"/>
      <c r="C566" s="6"/>
      <c r="D566" s="6"/>
      <c r="E566" s="6"/>
      <c r="F566" s="6"/>
      <c r="G566" s="6"/>
      <c r="H566" s="6"/>
      <c r="I566" s="6"/>
      <c r="J566" s="6"/>
      <c r="K566" s="6"/>
      <c r="L566" s="6"/>
      <c r="M566" s="6"/>
      <c r="N566" s="6"/>
      <c r="O566" s="6"/>
      <c r="P566" s="6"/>
      <c r="Q566" s="6"/>
      <c r="R566" s="6"/>
      <c r="S566" s="6"/>
      <c r="T566" s="6"/>
      <c r="U566" s="6"/>
      <c r="V566" s="6"/>
      <c r="W566" s="6"/>
    </row>
    <row r="567" spans="2:23" ht="16.5">
      <c r="B567" s="6"/>
      <c r="C567" s="6"/>
      <c r="D567" s="6"/>
      <c r="E567" s="6"/>
      <c r="F567" s="6"/>
      <c r="G567" s="6"/>
      <c r="H567" s="6"/>
      <c r="I567" s="6"/>
      <c r="J567" s="6"/>
      <c r="K567" s="6"/>
      <c r="L567" s="6"/>
      <c r="M567" s="6"/>
      <c r="N567" s="6"/>
      <c r="O567" s="6"/>
      <c r="P567" s="6"/>
      <c r="Q567" s="6"/>
      <c r="R567" s="6"/>
      <c r="S567" s="6"/>
      <c r="T567" s="6"/>
      <c r="U567" s="6"/>
      <c r="V567" s="6"/>
      <c r="W567" s="6"/>
    </row>
    <row r="568" spans="2:23" ht="16.5">
      <c r="B568" s="6"/>
      <c r="C568" s="6"/>
      <c r="D568" s="6"/>
      <c r="E568" s="6"/>
      <c r="F568" s="6"/>
      <c r="G568" s="6"/>
      <c r="H568" s="6"/>
      <c r="I568" s="6"/>
      <c r="J568" s="6"/>
      <c r="K568" s="6"/>
      <c r="L568" s="6"/>
      <c r="M568" s="6"/>
      <c r="N568" s="6"/>
      <c r="O568" s="6"/>
      <c r="P568" s="6"/>
      <c r="Q568" s="6"/>
      <c r="R568" s="6"/>
      <c r="S568" s="6"/>
      <c r="T568" s="6"/>
      <c r="U568" s="6"/>
      <c r="V568" s="6"/>
      <c r="W568" s="6"/>
    </row>
    <row r="569" spans="2:23" ht="16.5">
      <c r="B569" s="6"/>
      <c r="C569" s="6"/>
      <c r="D569" s="6"/>
      <c r="E569" s="6"/>
      <c r="F569" s="6"/>
      <c r="G569" s="6"/>
      <c r="H569" s="6"/>
      <c r="I569" s="6"/>
      <c r="J569" s="6"/>
      <c r="K569" s="6"/>
      <c r="L569" s="6"/>
      <c r="M569" s="6"/>
      <c r="N569" s="6"/>
      <c r="O569" s="6"/>
      <c r="P569" s="6"/>
      <c r="Q569" s="6"/>
      <c r="R569" s="6"/>
      <c r="S569" s="6"/>
      <c r="T569" s="6"/>
      <c r="U569" s="6"/>
      <c r="V569" s="6"/>
      <c r="W569" s="6"/>
    </row>
    <row r="570" spans="2:23" ht="16.5">
      <c r="B570" s="6"/>
      <c r="C570" s="6"/>
      <c r="D570" s="6"/>
      <c r="E570" s="6"/>
      <c r="F570" s="6"/>
      <c r="G570" s="6"/>
      <c r="H570" s="6"/>
      <c r="I570" s="6"/>
      <c r="J570" s="6"/>
      <c r="K570" s="6"/>
      <c r="L570" s="6"/>
      <c r="M570" s="6"/>
      <c r="N570" s="6"/>
      <c r="O570" s="6"/>
      <c r="P570" s="6"/>
      <c r="Q570" s="6"/>
      <c r="R570" s="6"/>
      <c r="S570" s="6"/>
      <c r="T570" s="6"/>
      <c r="U570" s="6"/>
      <c r="V570" s="6"/>
      <c r="W570" s="6"/>
    </row>
    <row r="571" spans="2:23" ht="16.5">
      <c r="B571" s="6"/>
      <c r="C571" s="6"/>
      <c r="D571" s="6"/>
      <c r="E571" s="6"/>
      <c r="F571" s="6"/>
      <c r="G571" s="6"/>
      <c r="H571" s="6"/>
      <c r="I571" s="6"/>
      <c r="J571" s="6"/>
      <c r="K571" s="6"/>
      <c r="L571" s="6"/>
      <c r="M571" s="6"/>
      <c r="N571" s="6"/>
      <c r="O571" s="6"/>
      <c r="P571" s="6"/>
      <c r="Q571" s="6"/>
      <c r="R571" s="6"/>
      <c r="S571" s="6"/>
      <c r="T571" s="6"/>
      <c r="U571" s="6"/>
      <c r="V571" s="6"/>
      <c r="W571" s="6"/>
    </row>
    <row r="572" spans="2:23" ht="16.5">
      <c r="B572" s="6"/>
      <c r="C572" s="6"/>
      <c r="D572" s="6"/>
      <c r="E572" s="6"/>
      <c r="F572" s="6"/>
      <c r="G572" s="6"/>
      <c r="H572" s="6"/>
      <c r="I572" s="6"/>
      <c r="J572" s="6"/>
      <c r="K572" s="6"/>
      <c r="L572" s="6"/>
      <c r="M572" s="6"/>
      <c r="N572" s="6"/>
      <c r="O572" s="6"/>
      <c r="P572" s="6"/>
      <c r="Q572" s="6"/>
      <c r="R572" s="6"/>
      <c r="S572" s="6"/>
      <c r="T572" s="6"/>
      <c r="U572" s="6"/>
      <c r="V572" s="6"/>
      <c r="W572" s="6"/>
    </row>
    <row r="573" spans="2:23" ht="16.5">
      <c r="B573" s="6"/>
      <c r="C573" s="6"/>
      <c r="D573" s="6"/>
      <c r="E573" s="6"/>
      <c r="F573" s="6"/>
      <c r="G573" s="6"/>
      <c r="H573" s="6"/>
      <c r="I573" s="6"/>
      <c r="J573" s="6"/>
      <c r="K573" s="6"/>
      <c r="L573" s="6"/>
      <c r="M573" s="6"/>
      <c r="N573" s="6"/>
      <c r="O573" s="6"/>
      <c r="P573" s="6"/>
      <c r="Q573" s="6"/>
      <c r="R573" s="6"/>
      <c r="S573" s="6"/>
      <c r="T573" s="6"/>
      <c r="U573" s="6"/>
      <c r="V573" s="6"/>
      <c r="W573" s="6"/>
    </row>
    <row r="574" spans="2:23" ht="16.5">
      <c r="B574" s="6"/>
      <c r="C574" s="6"/>
      <c r="D574" s="6"/>
      <c r="E574" s="6"/>
      <c r="F574" s="6"/>
      <c r="G574" s="6"/>
      <c r="H574" s="6"/>
      <c r="I574" s="6"/>
      <c r="J574" s="6"/>
      <c r="K574" s="6"/>
      <c r="L574" s="6"/>
      <c r="M574" s="6"/>
      <c r="N574" s="6"/>
      <c r="O574" s="6"/>
      <c r="P574" s="6"/>
      <c r="Q574" s="6"/>
      <c r="R574" s="6"/>
      <c r="S574" s="6"/>
      <c r="T574" s="6"/>
      <c r="U574" s="6"/>
      <c r="V574" s="6"/>
      <c r="W574" s="6"/>
    </row>
    <row r="575" spans="2:23" ht="16.5">
      <c r="B575" s="6"/>
      <c r="C575" s="6"/>
      <c r="D575" s="6"/>
      <c r="E575" s="6"/>
      <c r="F575" s="6"/>
      <c r="G575" s="6"/>
      <c r="H575" s="6"/>
      <c r="I575" s="6"/>
      <c r="J575" s="6"/>
      <c r="K575" s="6"/>
      <c r="L575" s="6"/>
      <c r="M575" s="6"/>
      <c r="N575" s="6"/>
      <c r="O575" s="6"/>
      <c r="P575" s="6"/>
      <c r="Q575" s="6"/>
      <c r="R575" s="6"/>
      <c r="S575" s="6"/>
      <c r="T575" s="6"/>
      <c r="U575" s="6"/>
      <c r="V575" s="6"/>
      <c r="W575" s="6"/>
    </row>
    <row r="576" spans="2:23" ht="16.5">
      <c r="B576" s="6"/>
      <c r="C576" s="6"/>
      <c r="D576" s="6"/>
      <c r="E576" s="6"/>
      <c r="F576" s="6"/>
      <c r="G576" s="6"/>
      <c r="H576" s="6"/>
      <c r="I576" s="6"/>
      <c r="J576" s="6"/>
      <c r="K576" s="6"/>
      <c r="L576" s="6"/>
      <c r="M576" s="6"/>
      <c r="N576" s="6"/>
      <c r="O576" s="6"/>
      <c r="P576" s="6"/>
      <c r="Q576" s="6"/>
      <c r="R576" s="6"/>
      <c r="S576" s="6"/>
      <c r="T576" s="6"/>
      <c r="U576" s="6"/>
      <c r="V576" s="6"/>
      <c r="W576" s="6"/>
    </row>
    <row r="577" spans="2:23" ht="16.5">
      <c r="B577" s="6"/>
      <c r="C577" s="6"/>
      <c r="D577" s="6"/>
      <c r="E577" s="6"/>
      <c r="F577" s="6"/>
      <c r="G577" s="6"/>
      <c r="H577" s="6"/>
      <c r="I577" s="6"/>
      <c r="J577" s="6"/>
      <c r="K577" s="6"/>
      <c r="L577" s="6"/>
      <c r="M577" s="6"/>
      <c r="N577" s="6"/>
      <c r="O577" s="6"/>
      <c r="P577" s="6"/>
      <c r="Q577" s="6"/>
      <c r="R577" s="6"/>
      <c r="S577" s="6"/>
      <c r="T577" s="6"/>
      <c r="U577" s="6"/>
      <c r="V577" s="6"/>
      <c r="W577" s="6"/>
    </row>
    <row r="578" spans="2:23" ht="16.5">
      <c r="B578" s="6"/>
      <c r="C578" s="6"/>
      <c r="D578" s="6"/>
      <c r="E578" s="6"/>
      <c r="F578" s="6"/>
      <c r="G578" s="6"/>
      <c r="H578" s="6"/>
      <c r="I578" s="6"/>
      <c r="J578" s="6"/>
      <c r="K578" s="6"/>
      <c r="L578" s="6"/>
      <c r="M578" s="6"/>
      <c r="N578" s="6"/>
      <c r="O578" s="6"/>
      <c r="P578" s="6"/>
      <c r="Q578" s="6"/>
      <c r="R578" s="6"/>
      <c r="S578" s="6"/>
      <c r="T578" s="6"/>
      <c r="U578" s="6"/>
      <c r="V578" s="6"/>
      <c r="W578" s="6"/>
    </row>
    <row r="579" spans="2:23" ht="16.5">
      <c r="B579" s="6"/>
      <c r="C579" s="6"/>
      <c r="D579" s="6"/>
      <c r="E579" s="6"/>
      <c r="F579" s="6"/>
      <c r="G579" s="6"/>
      <c r="H579" s="6"/>
      <c r="I579" s="6"/>
      <c r="J579" s="6"/>
      <c r="K579" s="6"/>
      <c r="L579" s="6"/>
      <c r="M579" s="6"/>
      <c r="N579" s="6"/>
      <c r="O579" s="6"/>
      <c r="P579" s="6"/>
      <c r="Q579" s="6"/>
      <c r="R579" s="6"/>
      <c r="S579" s="6"/>
      <c r="T579" s="6"/>
      <c r="U579" s="6"/>
      <c r="V579" s="6"/>
      <c r="W579" s="6"/>
    </row>
    <row r="580" spans="2:23" ht="16.5">
      <c r="B580" s="6"/>
      <c r="C580" s="6"/>
      <c r="D580" s="6"/>
      <c r="E580" s="6"/>
      <c r="F580" s="6"/>
      <c r="G580" s="6"/>
      <c r="H580" s="6"/>
      <c r="I580" s="6"/>
      <c r="J580" s="6"/>
      <c r="K580" s="6"/>
      <c r="L580" s="6"/>
      <c r="M580" s="6"/>
      <c r="N580" s="6"/>
      <c r="O580" s="6"/>
      <c r="P580" s="6"/>
      <c r="Q580" s="6"/>
      <c r="R580" s="6"/>
      <c r="S580" s="6"/>
      <c r="T580" s="6"/>
      <c r="U580" s="6"/>
      <c r="V580" s="6"/>
      <c r="W580" s="6"/>
    </row>
    <row r="581" spans="2:23" ht="16.5">
      <c r="B581" s="6"/>
      <c r="C581" s="6"/>
      <c r="D581" s="6"/>
      <c r="E581" s="6"/>
      <c r="F581" s="6"/>
      <c r="G581" s="6"/>
      <c r="H581" s="6"/>
      <c r="I581" s="6"/>
      <c r="J581" s="6"/>
      <c r="K581" s="6"/>
      <c r="L581" s="6"/>
      <c r="M581" s="6"/>
      <c r="N581" s="6"/>
      <c r="O581" s="6"/>
      <c r="P581" s="6"/>
      <c r="Q581" s="6"/>
      <c r="R581" s="6"/>
      <c r="S581" s="6"/>
      <c r="T581" s="6"/>
      <c r="U581" s="6"/>
      <c r="V581" s="6"/>
      <c r="W581" s="6"/>
    </row>
    <row r="582" spans="2:23" ht="16.5">
      <c r="B582" s="6"/>
      <c r="C582" s="6"/>
      <c r="D582" s="6"/>
      <c r="E582" s="6"/>
      <c r="F582" s="6"/>
      <c r="G582" s="6"/>
      <c r="H582" s="6"/>
      <c r="I582" s="6"/>
      <c r="J582" s="6"/>
      <c r="K582" s="6"/>
      <c r="L582" s="6"/>
      <c r="M582" s="6"/>
      <c r="N582" s="6"/>
      <c r="O582" s="6"/>
      <c r="P582" s="6"/>
      <c r="Q582" s="6"/>
      <c r="R582" s="6"/>
      <c r="S582" s="6"/>
      <c r="T582" s="6"/>
      <c r="U582" s="6"/>
      <c r="V582" s="6"/>
      <c r="W582" s="6"/>
    </row>
    <row r="583" spans="2:23" ht="16.5">
      <c r="B583" s="6"/>
      <c r="C583" s="6"/>
      <c r="D583" s="6"/>
      <c r="E583" s="6"/>
      <c r="F583" s="6"/>
      <c r="G583" s="6"/>
      <c r="H583" s="6"/>
      <c r="I583" s="6"/>
      <c r="J583" s="6"/>
      <c r="K583" s="6"/>
      <c r="L583" s="6"/>
      <c r="M583" s="6"/>
      <c r="N583" s="6"/>
      <c r="O583" s="6"/>
      <c r="P583" s="6"/>
      <c r="Q583" s="6"/>
      <c r="R583" s="6"/>
      <c r="S583" s="6"/>
      <c r="T583" s="6"/>
      <c r="U583" s="6"/>
      <c r="V583" s="6"/>
      <c r="W583" s="6"/>
    </row>
    <row r="584" spans="2:23" ht="16.5">
      <c r="B584" s="6"/>
      <c r="C584" s="6"/>
      <c r="D584" s="6"/>
      <c r="E584" s="6"/>
      <c r="F584" s="6"/>
      <c r="G584" s="6"/>
      <c r="H584" s="6"/>
      <c r="I584" s="6"/>
      <c r="J584" s="6"/>
      <c r="K584" s="6"/>
      <c r="L584" s="6"/>
      <c r="M584" s="6"/>
      <c r="N584" s="6"/>
      <c r="O584" s="6"/>
      <c r="P584" s="6"/>
      <c r="Q584" s="6"/>
      <c r="R584" s="6"/>
      <c r="S584" s="6"/>
      <c r="T584" s="6"/>
      <c r="U584" s="6"/>
      <c r="V584" s="6"/>
      <c r="W584" s="6"/>
    </row>
    <row r="585" spans="2:23" ht="16.5">
      <c r="B585" s="6"/>
      <c r="C585" s="6"/>
      <c r="D585" s="6"/>
      <c r="E585" s="6"/>
      <c r="F585" s="6"/>
      <c r="G585" s="6"/>
      <c r="H585" s="6"/>
      <c r="I585" s="6"/>
      <c r="J585" s="6"/>
      <c r="K585" s="6"/>
      <c r="L585" s="6"/>
      <c r="M585" s="6"/>
      <c r="N585" s="6"/>
      <c r="O585" s="6"/>
      <c r="P585" s="6"/>
      <c r="Q585" s="6"/>
      <c r="R585" s="6"/>
      <c r="S585" s="6"/>
      <c r="T585" s="6"/>
      <c r="U585" s="6"/>
      <c r="V585" s="6"/>
      <c r="W585" s="6"/>
    </row>
    <row r="586" spans="2:23" ht="16.5">
      <c r="B586" s="6"/>
      <c r="C586" s="6"/>
      <c r="D586" s="6"/>
      <c r="E586" s="6"/>
      <c r="F586" s="6"/>
      <c r="G586" s="6"/>
      <c r="H586" s="6"/>
      <c r="I586" s="6"/>
      <c r="J586" s="6"/>
      <c r="K586" s="6"/>
      <c r="L586" s="6"/>
      <c r="M586" s="6"/>
      <c r="N586" s="6"/>
      <c r="O586" s="6"/>
      <c r="P586" s="6"/>
      <c r="Q586" s="6"/>
      <c r="R586" s="6"/>
      <c r="S586" s="6"/>
      <c r="T586" s="6"/>
      <c r="U586" s="6"/>
      <c r="V586" s="6"/>
      <c r="W586" s="6"/>
    </row>
    <row r="587" spans="2:23" ht="16.5">
      <c r="B587" s="6"/>
      <c r="C587" s="6"/>
      <c r="D587" s="6"/>
      <c r="E587" s="6"/>
      <c r="F587" s="6"/>
      <c r="G587" s="6"/>
      <c r="H587" s="6"/>
      <c r="I587" s="6"/>
      <c r="J587" s="6"/>
      <c r="K587" s="6"/>
      <c r="L587" s="6"/>
      <c r="M587" s="6"/>
      <c r="N587" s="6"/>
      <c r="O587" s="6"/>
      <c r="P587" s="6"/>
      <c r="Q587" s="6"/>
      <c r="R587" s="6"/>
      <c r="S587" s="6"/>
      <c r="T587" s="6"/>
      <c r="U587" s="6"/>
      <c r="V587" s="6"/>
      <c r="W587" s="6"/>
    </row>
    <row r="588" spans="2:23" ht="16.5">
      <c r="B588" s="6"/>
      <c r="C588" s="6"/>
      <c r="D588" s="6"/>
      <c r="E588" s="6"/>
      <c r="F588" s="6"/>
      <c r="G588" s="6"/>
      <c r="H588" s="6"/>
      <c r="I588" s="6"/>
      <c r="J588" s="6"/>
      <c r="K588" s="6"/>
      <c r="L588" s="6"/>
      <c r="M588" s="6"/>
      <c r="N588" s="6"/>
      <c r="O588" s="6"/>
      <c r="P588" s="6"/>
      <c r="Q588" s="6"/>
      <c r="R588" s="6"/>
      <c r="S588" s="6"/>
      <c r="T588" s="6"/>
      <c r="U588" s="6"/>
      <c r="V588" s="6"/>
      <c r="W588" s="6"/>
    </row>
    <row r="589" spans="2:23" ht="16.5">
      <c r="B589" s="6"/>
      <c r="C589" s="6"/>
      <c r="D589" s="6"/>
      <c r="E589" s="6"/>
      <c r="F589" s="6"/>
      <c r="G589" s="6"/>
      <c r="H589" s="6"/>
      <c r="I589" s="6"/>
      <c r="J589" s="6"/>
      <c r="K589" s="6"/>
      <c r="L589" s="6"/>
      <c r="M589" s="6"/>
      <c r="N589" s="6"/>
      <c r="O589" s="6"/>
      <c r="P589" s="6"/>
      <c r="Q589" s="6"/>
      <c r="R589" s="6"/>
      <c r="S589" s="6"/>
      <c r="T589" s="6"/>
      <c r="U589" s="6"/>
      <c r="V589" s="6"/>
      <c r="W589" s="6"/>
    </row>
    <row r="590" spans="2:23" ht="16.5">
      <c r="B590" s="6"/>
      <c r="C590" s="6"/>
      <c r="D590" s="6"/>
      <c r="E590" s="6"/>
      <c r="F590" s="6"/>
      <c r="G590" s="6"/>
      <c r="H590" s="6"/>
      <c r="I590" s="6"/>
      <c r="J590" s="6"/>
      <c r="K590" s="6"/>
      <c r="L590" s="6"/>
      <c r="M590" s="6"/>
      <c r="N590" s="6"/>
      <c r="O590" s="6"/>
      <c r="P590" s="6"/>
      <c r="Q590" s="6"/>
      <c r="R590" s="6"/>
      <c r="S590" s="6"/>
      <c r="T590" s="6"/>
      <c r="U590" s="6"/>
      <c r="V590" s="6"/>
      <c r="W590" s="6"/>
    </row>
    <row r="591" spans="2:23" ht="16.5">
      <c r="B591" s="6"/>
      <c r="C591" s="6"/>
      <c r="D591" s="6"/>
      <c r="E591" s="6"/>
      <c r="F591" s="6"/>
      <c r="G591" s="6"/>
      <c r="H591" s="6"/>
      <c r="I591" s="6"/>
      <c r="J591" s="6"/>
      <c r="K591" s="6"/>
      <c r="L591" s="6"/>
      <c r="M591" s="6"/>
      <c r="N591" s="6"/>
      <c r="O591" s="6"/>
      <c r="P591" s="6"/>
      <c r="Q591" s="6"/>
      <c r="R591" s="6"/>
      <c r="S591" s="6"/>
      <c r="T591" s="6"/>
      <c r="U591" s="6"/>
      <c r="V591" s="6"/>
      <c r="W591" s="6"/>
    </row>
    <row r="592" spans="2:23" ht="16.5">
      <c r="B592" s="6"/>
      <c r="C592" s="6"/>
      <c r="D592" s="6"/>
      <c r="E592" s="6"/>
      <c r="F592" s="6"/>
      <c r="G592" s="6"/>
      <c r="H592" s="6"/>
      <c r="I592" s="6"/>
      <c r="J592" s="6"/>
      <c r="K592" s="6"/>
      <c r="L592" s="6"/>
      <c r="M592" s="6"/>
      <c r="N592" s="6"/>
      <c r="O592" s="6"/>
      <c r="P592" s="6"/>
      <c r="Q592" s="6"/>
      <c r="R592" s="6"/>
      <c r="S592" s="6"/>
      <c r="T592" s="6"/>
      <c r="U592" s="6"/>
      <c r="V592" s="6"/>
      <c r="W592" s="6"/>
    </row>
    <row r="593" spans="2:23" ht="16.5">
      <c r="B593" s="6"/>
      <c r="C593" s="6"/>
      <c r="D593" s="6"/>
      <c r="E593" s="6"/>
      <c r="F593" s="6"/>
      <c r="G593" s="6"/>
      <c r="H593" s="6"/>
      <c r="I593" s="6"/>
      <c r="J593" s="6"/>
      <c r="K593" s="6"/>
      <c r="L593" s="6"/>
      <c r="M593" s="6"/>
      <c r="N593" s="6"/>
      <c r="O593" s="6"/>
      <c r="P593" s="6"/>
      <c r="Q593" s="6"/>
      <c r="R593" s="6"/>
      <c r="S593" s="6"/>
      <c r="T593" s="6"/>
      <c r="U593" s="6"/>
      <c r="V593" s="6"/>
      <c r="W593" s="6"/>
    </row>
    <row r="594" spans="2:23" ht="16.5">
      <c r="B594" s="6"/>
      <c r="C594" s="6"/>
      <c r="D594" s="6"/>
      <c r="E594" s="6"/>
      <c r="F594" s="6"/>
      <c r="G594" s="6"/>
      <c r="H594" s="6"/>
      <c r="I594" s="6"/>
      <c r="J594" s="6"/>
      <c r="K594" s="6"/>
      <c r="L594" s="6"/>
      <c r="M594" s="6"/>
      <c r="N594" s="6"/>
      <c r="O594" s="6"/>
      <c r="P594" s="6"/>
      <c r="Q594" s="6"/>
      <c r="R594" s="6"/>
      <c r="S594" s="6"/>
      <c r="T594" s="6"/>
      <c r="U594" s="6"/>
      <c r="V594" s="6"/>
      <c r="W594" s="6"/>
    </row>
    <row r="595" spans="2:23" ht="16.5">
      <c r="B595" s="6"/>
      <c r="C595" s="6"/>
      <c r="D595" s="6"/>
      <c r="E595" s="6"/>
      <c r="F595" s="6"/>
      <c r="G595" s="6"/>
      <c r="H595" s="6"/>
      <c r="I595" s="6"/>
      <c r="J595" s="6"/>
      <c r="K595" s="6"/>
      <c r="L595" s="6"/>
      <c r="M595" s="6"/>
      <c r="N595" s="6"/>
      <c r="O595" s="6"/>
      <c r="P595" s="6"/>
      <c r="Q595" s="6"/>
      <c r="R595" s="6"/>
      <c r="S595" s="6"/>
      <c r="T595" s="6"/>
      <c r="U595" s="6"/>
      <c r="V595" s="6"/>
      <c r="W595" s="6"/>
    </row>
    <row r="596" spans="2:23" ht="16.5">
      <c r="B596" s="6"/>
      <c r="C596" s="6"/>
      <c r="D596" s="6"/>
      <c r="E596" s="6"/>
      <c r="F596" s="6"/>
      <c r="G596" s="6"/>
      <c r="H596" s="6"/>
      <c r="I596" s="6"/>
      <c r="J596" s="6"/>
      <c r="K596" s="6"/>
      <c r="L596" s="6"/>
      <c r="M596" s="6"/>
      <c r="N596" s="6"/>
      <c r="O596" s="6"/>
      <c r="P596" s="6"/>
      <c r="Q596" s="6"/>
      <c r="R596" s="6"/>
      <c r="S596" s="6"/>
      <c r="T596" s="6"/>
      <c r="U596" s="6"/>
      <c r="V596" s="6"/>
      <c r="W596" s="6"/>
    </row>
    <row r="597" spans="2:23" ht="16.5">
      <c r="B597" s="6"/>
      <c r="C597" s="6"/>
      <c r="D597" s="6"/>
      <c r="E597" s="6"/>
      <c r="F597" s="6"/>
      <c r="G597" s="6"/>
      <c r="H597" s="6"/>
      <c r="I597" s="6"/>
      <c r="J597" s="6"/>
      <c r="K597" s="6"/>
      <c r="L597" s="6"/>
      <c r="M597" s="6"/>
      <c r="N597" s="6"/>
      <c r="O597" s="6"/>
      <c r="P597" s="6"/>
      <c r="Q597" s="6"/>
      <c r="R597" s="6"/>
      <c r="S597" s="6"/>
      <c r="T597" s="6"/>
      <c r="U597" s="6"/>
      <c r="V597" s="6"/>
      <c r="W597" s="6"/>
    </row>
    <row r="598" spans="2:23" ht="16.5">
      <c r="B598" s="6"/>
      <c r="C598" s="6"/>
      <c r="D598" s="6"/>
      <c r="E598" s="6"/>
      <c r="F598" s="6"/>
      <c r="G598" s="6"/>
      <c r="H598" s="6"/>
      <c r="I598" s="6"/>
      <c r="J598" s="6"/>
      <c r="K598" s="6"/>
      <c r="L598" s="6"/>
      <c r="M598" s="6"/>
      <c r="N598" s="6"/>
      <c r="O598" s="6"/>
      <c r="P598" s="6"/>
      <c r="Q598" s="6"/>
      <c r="R598" s="6"/>
      <c r="S598" s="6"/>
      <c r="T598" s="6"/>
      <c r="U598" s="6"/>
      <c r="V598" s="6"/>
      <c r="W598" s="6"/>
    </row>
    <row r="599" spans="2:23" ht="16.5">
      <c r="B599" s="6"/>
      <c r="C599" s="6"/>
      <c r="D599" s="6"/>
      <c r="E599" s="6"/>
      <c r="F599" s="6"/>
      <c r="G599" s="6"/>
      <c r="H599" s="6"/>
      <c r="I599" s="6"/>
      <c r="J599" s="6"/>
      <c r="K599" s="6"/>
      <c r="L599" s="6"/>
      <c r="M599" s="6"/>
      <c r="N599" s="6"/>
      <c r="O599" s="6"/>
      <c r="P599" s="6"/>
      <c r="Q599" s="6"/>
      <c r="R599" s="6"/>
      <c r="S599" s="6"/>
      <c r="T599" s="6"/>
      <c r="U599" s="6"/>
      <c r="V599" s="6"/>
      <c r="W599" s="6"/>
    </row>
    <row r="600" spans="2:23" ht="16.5">
      <c r="B600" s="6"/>
      <c r="C600" s="6"/>
      <c r="D600" s="6"/>
      <c r="E600" s="6"/>
      <c r="F600" s="6"/>
      <c r="G600" s="6"/>
      <c r="H600" s="6"/>
      <c r="I600" s="6"/>
      <c r="J600" s="6"/>
      <c r="K600" s="6"/>
      <c r="L600" s="6"/>
      <c r="M600" s="6"/>
      <c r="N600" s="6"/>
      <c r="O600" s="6"/>
      <c r="P600" s="6"/>
      <c r="Q600" s="6"/>
      <c r="R600" s="6"/>
      <c r="S600" s="6"/>
      <c r="T600" s="6"/>
      <c r="U600" s="6"/>
      <c r="V600" s="6"/>
      <c r="W600" s="6"/>
    </row>
    <row r="601" spans="2:23" ht="16.5">
      <c r="B601" s="6"/>
      <c r="C601" s="6"/>
      <c r="D601" s="6"/>
      <c r="E601" s="6"/>
      <c r="F601" s="6"/>
      <c r="G601" s="6"/>
      <c r="H601" s="6"/>
      <c r="I601" s="6"/>
      <c r="J601" s="6"/>
      <c r="K601" s="6"/>
      <c r="L601" s="6"/>
      <c r="M601" s="6"/>
      <c r="N601" s="6"/>
      <c r="O601" s="6"/>
      <c r="P601" s="6"/>
      <c r="Q601" s="6"/>
      <c r="R601" s="6"/>
      <c r="S601" s="6"/>
      <c r="T601" s="6"/>
      <c r="U601" s="6"/>
      <c r="V601" s="6"/>
      <c r="W601" s="6"/>
    </row>
    <row r="602" spans="2:23" ht="16.5">
      <c r="B602" s="6"/>
      <c r="C602" s="6"/>
      <c r="D602" s="6"/>
      <c r="E602" s="6"/>
      <c r="F602" s="6"/>
      <c r="G602" s="6"/>
      <c r="H602" s="6"/>
      <c r="I602" s="6"/>
      <c r="J602" s="6"/>
      <c r="K602" s="6"/>
      <c r="L602" s="6"/>
      <c r="M602" s="6"/>
      <c r="N602" s="6"/>
      <c r="O602" s="6"/>
      <c r="P602" s="6"/>
      <c r="Q602" s="6"/>
      <c r="R602" s="6"/>
      <c r="S602" s="6"/>
      <c r="T602" s="6"/>
      <c r="U602" s="6"/>
      <c r="V602" s="6"/>
      <c r="W602" s="6"/>
    </row>
    <row r="603" spans="2:23" ht="16.5">
      <c r="B603" s="6"/>
      <c r="C603" s="6"/>
      <c r="D603" s="6"/>
      <c r="E603" s="6"/>
      <c r="F603" s="6"/>
      <c r="G603" s="6"/>
      <c r="H603" s="6"/>
      <c r="I603" s="6"/>
      <c r="J603" s="6"/>
      <c r="K603" s="6"/>
      <c r="L603" s="6"/>
      <c r="M603" s="6"/>
      <c r="N603" s="6"/>
      <c r="O603" s="6"/>
      <c r="P603" s="6"/>
      <c r="Q603" s="6"/>
      <c r="R603" s="6"/>
      <c r="S603" s="6"/>
      <c r="T603" s="6"/>
      <c r="U603" s="6"/>
      <c r="V603" s="6"/>
      <c r="W603" s="6"/>
    </row>
    <row r="604" spans="2:23" ht="16.5">
      <c r="B604" s="6"/>
      <c r="C604" s="6"/>
      <c r="D604" s="6"/>
      <c r="E604" s="6"/>
      <c r="F604" s="6"/>
      <c r="G604" s="6"/>
      <c r="H604" s="6"/>
      <c r="I604" s="6"/>
      <c r="J604" s="6"/>
      <c r="K604" s="6"/>
      <c r="L604" s="6"/>
      <c r="M604" s="6"/>
      <c r="N604" s="6"/>
      <c r="O604" s="6"/>
      <c r="P604" s="6"/>
      <c r="Q604" s="6"/>
      <c r="R604" s="6"/>
      <c r="S604" s="6"/>
      <c r="T604" s="6"/>
      <c r="U604" s="6"/>
      <c r="V604" s="6"/>
      <c r="W604" s="6"/>
    </row>
    <row r="605" spans="2:23" ht="16.5">
      <c r="B605" s="6"/>
      <c r="C605" s="6"/>
      <c r="D605" s="6"/>
      <c r="E605" s="6"/>
      <c r="F605" s="6"/>
      <c r="G605" s="6"/>
      <c r="H605" s="6"/>
      <c r="I605" s="6"/>
      <c r="J605" s="6"/>
      <c r="K605" s="6"/>
      <c r="L605" s="6"/>
      <c r="M605" s="6"/>
      <c r="N605" s="6"/>
      <c r="O605" s="6"/>
      <c r="P605" s="6"/>
      <c r="Q605" s="6"/>
      <c r="R605" s="6"/>
      <c r="S605" s="6"/>
      <c r="T605" s="6"/>
      <c r="U605" s="6"/>
      <c r="V605" s="6"/>
      <c r="W605" s="6"/>
    </row>
    <row r="606" spans="2:23" ht="16.5">
      <c r="B606" s="6"/>
      <c r="C606" s="6"/>
      <c r="D606" s="6"/>
      <c r="E606" s="6"/>
      <c r="F606" s="6"/>
      <c r="G606" s="6"/>
      <c r="H606" s="6"/>
      <c r="I606" s="6"/>
      <c r="J606" s="6"/>
      <c r="K606" s="6"/>
      <c r="L606" s="6"/>
      <c r="M606" s="6"/>
      <c r="N606" s="6"/>
      <c r="O606" s="6"/>
      <c r="P606" s="6"/>
      <c r="Q606" s="6"/>
      <c r="R606" s="6"/>
      <c r="S606" s="6"/>
      <c r="T606" s="6"/>
      <c r="U606" s="6"/>
      <c r="V606" s="6"/>
      <c r="W606" s="6"/>
    </row>
    <row r="607" spans="2:23" ht="16.5">
      <c r="B607" s="6"/>
      <c r="C607" s="6"/>
      <c r="D607" s="6"/>
      <c r="E607" s="6"/>
      <c r="F607" s="6"/>
      <c r="G607" s="6"/>
      <c r="H607" s="6"/>
      <c r="I607" s="6"/>
      <c r="J607" s="6"/>
      <c r="K607" s="6"/>
      <c r="L607" s="6"/>
      <c r="M607" s="6"/>
      <c r="N607" s="6"/>
      <c r="O607" s="6"/>
      <c r="P607" s="6"/>
      <c r="Q607" s="6"/>
      <c r="R607" s="6"/>
      <c r="S607" s="6"/>
      <c r="T607" s="6"/>
      <c r="U607" s="6"/>
      <c r="V607" s="6"/>
      <c r="W607" s="6"/>
    </row>
    <row r="608" spans="2:23" ht="16.5">
      <c r="B608" s="6"/>
      <c r="C608" s="6"/>
      <c r="D608" s="6"/>
      <c r="E608" s="6"/>
      <c r="F608" s="6"/>
      <c r="G608" s="6"/>
      <c r="H608" s="6"/>
      <c r="I608" s="6"/>
      <c r="J608" s="6"/>
      <c r="K608" s="6"/>
      <c r="L608" s="6"/>
      <c r="M608" s="6"/>
      <c r="N608" s="6"/>
      <c r="O608" s="6"/>
      <c r="P608" s="6"/>
      <c r="Q608" s="6"/>
      <c r="R608" s="6"/>
      <c r="S608" s="6"/>
      <c r="T608" s="6"/>
      <c r="U608" s="6"/>
      <c r="V608" s="6"/>
      <c r="W608" s="6"/>
    </row>
    <row r="609" spans="2:23" ht="16.5">
      <c r="B609" s="6"/>
      <c r="C609" s="6"/>
      <c r="D609" s="6"/>
      <c r="E609" s="6"/>
      <c r="F609" s="6"/>
      <c r="G609" s="6"/>
      <c r="H609" s="6"/>
      <c r="I609" s="6"/>
      <c r="J609" s="6"/>
      <c r="K609" s="6"/>
      <c r="L609" s="6"/>
      <c r="M609" s="6"/>
      <c r="N609" s="6"/>
      <c r="O609" s="6"/>
      <c r="P609" s="6"/>
      <c r="Q609" s="6"/>
      <c r="R609" s="6"/>
      <c r="S609" s="6"/>
      <c r="T609" s="6"/>
      <c r="U609" s="6"/>
      <c r="V609" s="6"/>
      <c r="W609" s="6"/>
    </row>
    <row r="610" spans="2:23" ht="16.5">
      <c r="B610" s="6"/>
      <c r="C610" s="6"/>
      <c r="D610" s="6"/>
      <c r="E610" s="6"/>
      <c r="F610" s="6"/>
      <c r="G610" s="6"/>
      <c r="H610" s="6"/>
      <c r="I610" s="6"/>
      <c r="J610" s="6"/>
      <c r="K610" s="6"/>
      <c r="L610" s="6"/>
      <c r="M610" s="6"/>
      <c r="N610" s="6"/>
      <c r="O610" s="6"/>
      <c r="P610" s="6"/>
      <c r="Q610" s="6"/>
      <c r="R610" s="6"/>
      <c r="S610" s="6"/>
      <c r="T610" s="6"/>
      <c r="U610" s="6"/>
      <c r="V610" s="6"/>
      <c r="W610" s="6"/>
    </row>
    <row r="611" spans="2:23" ht="16.5">
      <c r="B611" s="6"/>
      <c r="C611" s="6"/>
      <c r="D611" s="6"/>
      <c r="E611" s="6"/>
      <c r="F611" s="6"/>
      <c r="G611" s="6"/>
      <c r="H611" s="6"/>
      <c r="I611" s="6"/>
      <c r="J611" s="6"/>
      <c r="K611" s="6"/>
      <c r="L611" s="6"/>
      <c r="M611" s="6"/>
      <c r="N611" s="6"/>
      <c r="O611" s="6"/>
      <c r="P611" s="6"/>
      <c r="Q611" s="6"/>
      <c r="R611" s="6"/>
      <c r="S611" s="6"/>
      <c r="T611" s="6"/>
      <c r="U611" s="6"/>
      <c r="V611" s="6"/>
      <c r="W611" s="6"/>
    </row>
    <row r="612" spans="2:23" ht="16.5">
      <c r="B612" s="6"/>
      <c r="C612" s="6"/>
      <c r="D612" s="6"/>
      <c r="E612" s="6"/>
      <c r="F612" s="6"/>
      <c r="G612" s="6"/>
      <c r="H612" s="6"/>
      <c r="I612" s="6"/>
      <c r="J612" s="6"/>
      <c r="K612" s="6"/>
      <c r="L612" s="6"/>
      <c r="M612" s="6"/>
      <c r="N612" s="6"/>
      <c r="O612" s="6"/>
      <c r="P612" s="6"/>
      <c r="Q612" s="6"/>
      <c r="R612" s="6"/>
      <c r="S612" s="6"/>
      <c r="T612" s="6"/>
      <c r="U612" s="6"/>
      <c r="V612" s="6"/>
      <c r="W612" s="6"/>
    </row>
    <row r="613" spans="2:23" ht="16.5">
      <c r="B613" s="6"/>
      <c r="C613" s="6"/>
      <c r="D613" s="6"/>
      <c r="E613" s="6"/>
      <c r="F613" s="6"/>
      <c r="G613" s="6"/>
      <c r="H613" s="6"/>
      <c r="I613" s="6"/>
      <c r="J613" s="6"/>
      <c r="K613" s="6"/>
      <c r="L613" s="6"/>
      <c r="M613" s="6"/>
      <c r="N613" s="6"/>
      <c r="O613" s="6"/>
      <c r="P613" s="6"/>
      <c r="Q613" s="6"/>
      <c r="R613" s="6"/>
      <c r="S613" s="6"/>
      <c r="T613" s="6"/>
      <c r="U613" s="6"/>
      <c r="V613" s="6"/>
      <c r="W613" s="6"/>
    </row>
    <row r="614" spans="2:23" ht="16.5">
      <c r="B614" s="6"/>
      <c r="C614" s="6"/>
      <c r="D614" s="6"/>
      <c r="E614" s="6"/>
      <c r="F614" s="6"/>
      <c r="G614" s="6"/>
      <c r="H614" s="6"/>
      <c r="I614" s="6"/>
      <c r="J614" s="6"/>
      <c r="K614" s="6"/>
      <c r="L614" s="6"/>
      <c r="M614" s="6"/>
      <c r="N614" s="6"/>
      <c r="O614" s="6"/>
      <c r="P614" s="6"/>
      <c r="Q614" s="6"/>
      <c r="R614" s="6"/>
      <c r="S614" s="6"/>
      <c r="T614" s="6"/>
      <c r="U614" s="6"/>
      <c r="V614" s="6"/>
      <c r="W614" s="6"/>
    </row>
    <row r="615" spans="2:23" ht="16.5">
      <c r="B615" s="6"/>
      <c r="C615" s="6"/>
      <c r="D615" s="6"/>
      <c r="E615" s="6"/>
      <c r="F615" s="6"/>
      <c r="G615" s="6"/>
      <c r="H615" s="6"/>
      <c r="I615" s="6"/>
      <c r="J615" s="6"/>
      <c r="K615" s="6"/>
      <c r="L615" s="6"/>
      <c r="M615" s="6"/>
      <c r="N615" s="6"/>
      <c r="O615" s="6"/>
      <c r="P615" s="6"/>
      <c r="Q615" s="6"/>
      <c r="R615" s="6"/>
      <c r="S615" s="6"/>
      <c r="T615" s="6"/>
      <c r="U615" s="6"/>
      <c r="V615" s="6"/>
      <c r="W615" s="6"/>
    </row>
    <row r="616" spans="2:23" ht="16.5">
      <c r="B616" s="6"/>
      <c r="C616" s="6"/>
      <c r="D616" s="6"/>
      <c r="E616" s="6"/>
      <c r="F616" s="6"/>
      <c r="G616" s="6"/>
      <c r="H616" s="6"/>
      <c r="I616" s="6"/>
      <c r="J616" s="6"/>
      <c r="K616" s="6"/>
      <c r="L616" s="6"/>
      <c r="M616" s="6"/>
      <c r="N616" s="6"/>
      <c r="O616" s="6"/>
      <c r="P616" s="6"/>
      <c r="Q616" s="6"/>
      <c r="R616" s="6"/>
      <c r="S616" s="6"/>
      <c r="T616" s="6"/>
      <c r="U616" s="6"/>
      <c r="V616" s="6"/>
      <c r="W616" s="6"/>
    </row>
    <row r="617" spans="2:23" ht="16.5">
      <c r="B617" s="6"/>
      <c r="C617" s="6"/>
      <c r="D617" s="6"/>
      <c r="E617" s="6"/>
      <c r="F617" s="6"/>
      <c r="G617" s="6"/>
      <c r="H617" s="6"/>
      <c r="I617" s="6"/>
      <c r="J617" s="6"/>
      <c r="K617" s="6"/>
      <c r="L617" s="6"/>
      <c r="M617" s="6"/>
      <c r="N617" s="6"/>
      <c r="O617" s="6"/>
      <c r="P617" s="6"/>
      <c r="Q617" s="6"/>
      <c r="R617" s="6"/>
      <c r="S617" s="6"/>
      <c r="T617" s="6"/>
      <c r="U617" s="6"/>
      <c r="V617" s="6"/>
      <c r="W617" s="6"/>
    </row>
    <row r="618" spans="2:23" ht="16.5">
      <c r="B618" s="6"/>
      <c r="C618" s="6"/>
      <c r="D618" s="6"/>
      <c r="E618" s="6"/>
      <c r="F618" s="6"/>
      <c r="G618" s="6"/>
      <c r="H618" s="6"/>
      <c r="I618" s="6"/>
      <c r="J618" s="6"/>
      <c r="K618" s="6"/>
      <c r="L618" s="6"/>
      <c r="M618" s="6"/>
      <c r="N618" s="6"/>
      <c r="O618" s="6"/>
      <c r="P618" s="6"/>
      <c r="Q618" s="6"/>
      <c r="R618" s="6"/>
      <c r="S618" s="6"/>
      <c r="T618" s="6"/>
      <c r="U618" s="6"/>
      <c r="V618" s="6"/>
      <c r="W618" s="6"/>
    </row>
    <row r="619" spans="2:23" ht="16.5">
      <c r="B619" s="6"/>
      <c r="C619" s="6"/>
      <c r="D619" s="6"/>
      <c r="E619" s="6"/>
      <c r="F619" s="6"/>
      <c r="G619" s="6"/>
      <c r="H619" s="6"/>
      <c r="I619" s="6"/>
      <c r="J619" s="6"/>
      <c r="K619" s="6"/>
      <c r="L619" s="6"/>
      <c r="M619" s="6"/>
      <c r="N619" s="6"/>
      <c r="O619" s="6"/>
      <c r="P619" s="6"/>
      <c r="Q619" s="6"/>
      <c r="R619" s="6"/>
      <c r="S619" s="6"/>
      <c r="T619" s="6"/>
      <c r="U619" s="6"/>
      <c r="V619" s="6"/>
      <c r="W619" s="6"/>
    </row>
    <row r="620" spans="2:23" ht="16.5">
      <c r="B620" s="6"/>
      <c r="C620" s="6"/>
      <c r="D620" s="6"/>
      <c r="E620" s="6"/>
      <c r="F620" s="6"/>
      <c r="G620" s="6"/>
      <c r="H620" s="6"/>
      <c r="I620" s="6"/>
      <c r="J620" s="6"/>
      <c r="K620" s="6"/>
      <c r="L620" s="6"/>
      <c r="M620" s="6"/>
      <c r="N620" s="6"/>
      <c r="O620" s="6"/>
      <c r="P620" s="6"/>
      <c r="Q620" s="6"/>
      <c r="R620" s="6"/>
      <c r="S620" s="6"/>
      <c r="T620" s="6"/>
      <c r="U620" s="6"/>
      <c r="V620" s="6"/>
      <c r="W620" s="6"/>
    </row>
    <row r="621" spans="2:23" ht="16.5">
      <c r="B621" s="6"/>
      <c r="C621" s="6"/>
      <c r="D621" s="6"/>
      <c r="E621" s="6"/>
      <c r="F621" s="6"/>
      <c r="G621" s="6"/>
      <c r="H621" s="6"/>
      <c r="I621" s="6"/>
      <c r="J621" s="6"/>
      <c r="K621" s="6"/>
      <c r="L621" s="6"/>
      <c r="M621" s="6"/>
      <c r="N621" s="6"/>
      <c r="O621" s="6"/>
      <c r="P621" s="6"/>
      <c r="Q621" s="6"/>
      <c r="R621" s="6"/>
      <c r="S621" s="6"/>
      <c r="T621" s="6"/>
      <c r="U621" s="6"/>
      <c r="V621" s="6"/>
      <c r="W621" s="6"/>
    </row>
    <row r="622" spans="2:23" ht="16.5">
      <c r="B622" s="6"/>
      <c r="C622" s="6"/>
      <c r="D622" s="6"/>
      <c r="E622" s="6"/>
      <c r="F622" s="6"/>
      <c r="G622" s="6"/>
      <c r="H622" s="6"/>
      <c r="I622" s="6"/>
      <c r="J622" s="6"/>
      <c r="K622" s="6"/>
      <c r="L622" s="6"/>
      <c r="M622" s="6"/>
      <c r="N622" s="6"/>
      <c r="O622" s="6"/>
      <c r="P622" s="6"/>
      <c r="Q622" s="6"/>
      <c r="R622" s="6"/>
      <c r="S622" s="6"/>
      <c r="T622" s="6"/>
      <c r="U622" s="6"/>
      <c r="V622" s="6"/>
      <c r="W622" s="6"/>
    </row>
    <row r="623" spans="2:23" ht="16.5">
      <c r="B623" s="6"/>
      <c r="C623" s="6"/>
      <c r="D623" s="6"/>
      <c r="E623" s="6"/>
      <c r="F623" s="6"/>
      <c r="G623" s="6"/>
      <c r="H623" s="6"/>
      <c r="I623" s="6"/>
      <c r="J623" s="6"/>
      <c r="K623" s="6"/>
      <c r="L623" s="6"/>
      <c r="M623" s="6"/>
      <c r="N623" s="6"/>
      <c r="O623" s="6"/>
      <c r="P623" s="6"/>
      <c r="Q623" s="6"/>
      <c r="R623" s="6"/>
      <c r="S623" s="6"/>
      <c r="T623" s="6"/>
      <c r="U623" s="6"/>
      <c r="V623" s="6"/>
      <c r="W623" s="6"/>
    </row>
    <row r="624" spans="2:23" ht="16.5">
      <c r="B624" s="6"/>
      <c r="C624" s="6"/>
      <c r="D624" s="6"/>
      <c r="E624" s="6"/>
      <c r="F624" s="6"/>
      <c r="G624" s="6"/>
      <c r="H624" s="6"/>
      <c r="I624" s="6"/>
      <c r="J624" s="6"/>
      <c r="K624" s="6"/>
      <c r="L624" s="6"/>
      <c r="M624" s="6"/>
      <c r="N624" s="6"/>
      <c r="O624" s="6"/>
      <c r="P624" s="6"/>
      <c r="Q624" s="6"/>
      <c r="R624" s="6"/>
      <c r="S624" s="6"/>
      <c r="T624" s="6"/>
      <c r="U624" s="6"/>
      <c r="V624" s="6"/>
      <c r="W624" s="6"/>
    </row>
    <row r="625" spans="2:23" ht="16.5">
      <c r="B625" s="6"/>
      <c r="C625" s="6"/>
      <c r="D625" s="6"/>
      <c r="E625" s="6"/>
      <c r="F625" s="6"/>
      <c r="G625" s="6"/>
      <c r="H625" s="6"/>
      <c r="I625" s="6"/>
      <c r="J625" s="6"/>
      <c r="K625" s="6"/>
      <c r="L625" s="6"/>
      <c r="M625" s="6"/>
      <c r="N625" s="6"/>
      <c r="O625" s="6"/>
      <c r="P625" s="6"/>
      <c r="Q625" s="6"/>
      <c r="R625" s="6"/>
      <c r="S625" s="6"/>
      <c r="T625" s="6"/>
      <c r="U625" s="6"/>
      <c r="V625" s="6"/>
      <c r="W625" s="6"/>
    </row>
    <row r="626" spans="2:23" ht="16.5">
      <c r="B626" s="6"/>
      <c r="C626" s="6"/>
      <c r="D626" s="6"/>
      <c r="E626" s="6"/>
      <c r="F626" s="6"/>
      <c r="G626" s="6"/>
      <c r="H626" s="6"/>
      <c r="I626" s="6"/>
      <c r="J626" s="6"/>
      <c r="K626" s="6"/>
      <c r="L626" s="6"/>
      <c r="M626" s="6"/>
      <c r="N626" s="6"/>
      <c r="O626" s="6"/>
      <c r="P626" s="6"/>
      <c r="Q626" s="6"/>
      <c r="R626" s="6"/>
      <c r="S626" s="6"/>
      <c r="T626" s="6"/>
      <c r="U626" s="6"/>
      <c r="V626" s="6"/>
      <c r="W626" s="6"/>
    </row>
    <row r="627" spans="2:23" ht="16.5">
      <c r="B627" s="6"/>
      <c r="C627" s="6"/>
      <c r="D627" s="6"/>
      <c r="E627" s="6"/>
      <c r="F627" s="6"/>
      <c r="G627" s="6"/>
      <c r="H627" s="6"/>
      <c r="I627" s="6"/>
      <c r="J627" s="6"/>
      <c r="K627" s="6"/>
      <c r="L627" s="6"/>
      <c r="M627" s="6"/>
      <c r="N627" s="6"/>
      <c r="O627" s="6"/>
      <c r="P627" s="6"/>
      <c r="Q627" s="6"/>
      <c r="R627" s="6"/>
      <c r="S627" s="6"/>
      <c r="T627" s="6"/>
      <c r="U627" s="6"/>
      <c r="V627" s="6"/>
      <c r="W627" s="6"/>
    </row>
    <row r="628" spans="2:23" ht="16.5">
      <c r="B628" s="6"/>
      <c r="C628" s="6"/>
      <c r="D628" s="6"/>
      <c r="E628" s="6"/>
      <c r="F628" s="6"/>
      <c r="G628" s="6"/>
      <c r="H628" s="6"/>
      <c r="I628" s="6"/>
      <c r="J628" s="6"/>
      <c r="K628" s="6"/>
      <c r="L628" s="6"/>
      <c r="M628" s="6"/>
      <c r="N628" s="6"/>
      <c r="O628" s="6"/>
      <c r="P628" s="6"/>
      <c r="Q628" s="6"/>
      <c r="R628" s="6"/>
      <c r="S628" s="6"/>
      <c r="T628" s="6"/>
      <c r="U628" s="6"/>
      <c r="V628" s="6"/>
      <c r="W628" s="6"/>
    </row>
    <row r="629" spans="2:23" ht="16.5">
      <c r="B629" s="6"/>
      <c r="C629" s="6"/>
      <c r="D629" s="6"/>
      <c r="E629" s="6"/>
      <c r="F629" s="6"/>
      <c r="G629" s="6"/>
      <c r="H629" s="6"/>
      <c r="I629" s="6"/>
      <c r="J629" s="6"/>
      <c r="K629" s="6"/>
      <c r="L629" s="6"/>
      <c r="M629" s="6"/>
      <c r="N629" s="6"/>
      <c r="O629" s="6"/>
      <c r="P629" s="6"/>
      <c r="Q629" s="6"/>
      <c r="R629" s="6"/>
      <c r="S629" s="6"/>
      <c r="T629" s="6"/>
      <c r="U629" s="6"/>
      <c r="V629" s="6"/>
      <c r="W629" s="6"/>
    </row>
    <row r="630" spans="2:23" ht="16.5">
      <c r="B630" s="6"/>
      <c r="C630" s="6"/>
      <c r="D630" s="6"/>
      <c r="E630" s="6"/>
      <c r="F630" s="6"/>
      <c r="G630" s="6"/>
      <c r="H630" s="6"/>
      <c r="I630" s="6"/>
      <c r="J630" s="6"/>
      <c r="K630" s="6"/>
      <c r="L630" s="6"/>
      <c r="M630" s="6"/>
      <c r="N630" s="6"/>
      <c r="O630" s="6"/>
      <c r="P630" s="6"/>
      <c r="Q630" s="6"/>
      <c r="R630" s="6"/>
      <c r="S630" s="6"/>
      <c r="T630" s="6"/>
      <c r="U630" s="6"/>
      <c r="V630" s="6"/>
      <c r="W630" s="6"/>
    </row>
    <row r="631" spans="2:23" ht="16.5">
      <c r="B631" s="6"/>
      <c r="C631" s="6"/>
      <c r="D631" s="6"/>
      <c r="E631" s="6"/>
      <c r="F631" s="6"/>
      <c r="G631" s="6"/>
      <c r="H631" s="6"/>
      <c r="I631" s="6"/>
      <c r="J631" s="6"/>
      <c r="K631" s="6"/>
      <c r="L631" s="6"/>
      <c r="M631" s="6"/>
      <c r="N631" s="6"/>
      <c r="O631" s="6"/>
      <c r="P631" s="6"/>
      <c r="Q631" s="6"/>
      <c r="R631" s="6"/>
      <c r="S631" s="6"/>
      <c r="T631" s="6"/>
      <c r="U631" s="6"/>
      <c r="V631" s="6"/>
      <c r="W631" s="6"/>
    </row>
    <row r="632" spans="2:23" ht="16.5">
      <c r="B632" s="6"/>
      <c r="C632" s="6"/>
      <c r="D632" s="6"/>
      <c r="E632" s="6"/>
      <c r="F632" s="6"/>
      <c r="G632" s="6"/>
      <c r="H632" s="6"/>
      <c r="I632" s="6"/>
      <c r="J632" s="6"/>
      <c r="K632" s="6"/>
      <c r="L632" s="6"/>
      <c r="M632" s="6"/>
      <c r="N632" s="6"/>
      <c r="O632" s="6"/>
      <c r="P632" s="6"/>
      <c r="Q632" s="6"/>
      <c r="R632" s="6"/>
      <c r="S632" s="6"/>
      <c r="T632" s="6"/>
      <c r="U632" s="6"/>
      <c r="V632" s="6"/>
      <c r="W632" s="6"/>
    </row>
    <row r="633" spans="2:23" ht="16.5">
      <c r="B633" s="6"/>
      <c r="C633" s="6"/>
      <c r="D633" s="6"/>
      <c r="E633" s="6"/>
      <c r="F633" s="6"/>
      <c r="G633" s="6"/>
      <c r="H633" s="6"/>
      <c r="I633" s="6"/>
      <c r="J633" s="6"/>
      <c r="K633" s="6"/>
      <c r="L633" s="6"/>
      <c r="M633" s="6"/>
      <c r="N633" s="6"/>
      <c r="O633" s="6"/>
      <c r="P633" s="6"/>
      <c r="Q633" s="6"/>
      <c r="R633" s="6"/>
      <c r="S633" s="6"/>
      <c r="T633" s="6"/>
      <c r="U633" s="6"/>
      <c r="V633" s="6"/>
      <c r="W633" s="6"/>
    </row>
    <row r="634" spans="2:23" ht="16.5">
      <c r="B634" s="6"/>
      <c r="C634" s="6"/>
      <c r="D634" s="6"/>
      <c r="E634" s="6"/>
      <c r="F634" s="6"/>
      <c r="G634" s="6"/>
      <c r="H634" s="6"/>
      <c r="I634" s="6"/>
      <c r="J634" s="6"/>
      <c r="K634" s="6"/>
      <c r="L634" s="6"/>
      <c r="M634" s="6"/>
      <c r="N634" s="6"/>
      <c r="O634" s="6"/>
      <c r="P634" s="6"/>
      <c r="Q634" s="6"/>
      <c r="R634" s="6"/>
      <c r="S634" s="6"/>
      <c r="T634" s="6"/>
      <c r="U634" s="6"/>
      <c r="V634" s="6"/>
      <c r="W634" s="6"/>
    </row>
    <row r="635" spans="2:23" ht="16.5">
      <c r="B635" s="6"/>
      <c r="C635" s="6"/>
      <c r="D635" s="6"/>
      <c r="E635" s="6"/>
      <c r="F635" s="6"/>
      <c r="G635" s="6"/>
      <c r="H635" s="6"/>
      <c r="I635" s="6"/>
      <c r="J635" s="6"/>
      <c r="K635" s="6"/>
      <c r="L635" s="6"/>
      <c r="M635" s="6"/>
      <c r="N635" s="6"/>
      <c r="O635" s="6"/>
      <c r="P635" s="6"/>
      <c r="Q635" s="6"/>
      <c r="R635" s="6"/>
      <c r="S635" s="6"/>
      <c r="T635" s="6"/>
      <c r="U635" s="6"/>
      <c r="V635" s="6"/>
      <c r="W635" s="6"/>
    </row>
    <row r="636" spans="2:23" ht="16.5">
      <c r="B636" s="6"/>
      <c r="C636" s="6"/>
      <c r="D636" s="6"/>
      <c r="E636" s="6"/>
      <c r="F636" s="6"/>
      <c r="G636" s="6"/>
      <c r="H636" s="6"/>
      <c r="I636" s="6"/>
      <c r="J636" s="6"/>
      <c r="K636" s="6"/>
      <c r="L636" s="6"/>
      <c r="M636" s="6"/>
      <c r="N636" s="6"/>
      <c r="O636" s="6"/>
      <c r="P636" s="6"/>
      <c r="Q636" s="6"/>
      <c r="R636" s="6"/>
      <c r="S636" s="6"/>
      <c r="T636" s="6"/>
      <c r="U636" s="6"/>
      <c r="V636" s="6"/>
      <c r="W636" s="6"/>
    </row>
    <row r="637" spans="2:23" ht="16.5">
      <c r="B637" s="6"/>
      <c r="C637" s="6"/>
      <c r="D637" s="6"/>
      <c r="E637" s="6"/>
      <c r="F637" s="6"/>
      <c r="G637" s="6"/>
      <c r="H637" s="6"/>
      <c r="I637" s="6"/>
      <c r="J637" s="6"/>
      <c r="K637" s="6"/>
      <c r="L637" s="6"/>
      <c r="M637" s="6"/>
      <c r="N637" s="6"/>
      <c r="O637" s="6"/>
      <c r="P637" s="6"/>
      <c r="Q637" s="6"/>
      <c r="R637" s="6"/>
      <c r="S637" s="6"/>
      <c r="T637" s="6"/>
      <c r="U637" s="6"/>
      <c r="V637" s="6"/>
      <c r="W637" s="6"/>
    </row>
    <row r="638" spans="2:23" ht="16.5">
      <c r="B638" s="6"/>
      <c r="C638" s="6"/>
      <c r="D638" s="6"/>
      <c r="E638" s="6"/>
      <c r="F638" s="6"/>
      <c r="G638" s="6"/>
      <c r="H638" s="6"/>
      <c r="I638" s="6"/>
      <c r="J638" s="6"/>
      <c r="K638" s="6"/>
      <c r="L638" s="6"/>
      <c r="M638" s="6"/>
      <c r="N638" s="6"/>
      <c r="O638" s="6"/>
      <c r="P638" s="6"/>
      <c r="Q638" s="6"/>
      <c r="R638" s="6"/>
      <c r="S638" s="6"/>
      <c r="T638" s="6"/>
      <c r="U638" s="6"/>
      <c r="V638" s="6"/>
      <c r="W638" s="6"/>
    </row>
    <row r="639" spans="2:23" ht="16.5">
      <c r="B639" s="6"/>
      <c r="C639" s="6"/>
      <c r="D639" s="6"/>
      <c r="E639" s="6"/>
      <c r="F639" s="6"/>
      <c r="G639" s="6"/>
      <c r="H639" s="6"/>
      <c r="I639" s="6"/>
      <c r="J639" s="6"/>
      <c r="K639" s="6"/>
      <c r="L639" s="6"/>
      <c r="M639" s="6"/>
      <c r="N639" s="6"/>
      <c r="O639" s="6"/>
      <c r="P639" s="6"/>
      <c r="Q639" s="6"/>
      <c r="R639" s="6"/>
      <c r="S639" s="6"/>
      <c r="T639" s="6"/>
      <c r="U639" s="6"/>
      <c r="V639" s="6"/>
      <c r="W639" s="6"/>
    </row>
    <row r="640" spans="2:23" ht="16.5">
      <c r="B640" s="6"/>
      <c r="C640" s="6"/>
      <c r="D640" s="6"/>
      <c r="E640" s="6"/>
      <c r="F640" s="6"/>
      <c r="G640" s="6"/>
      <c r="H640" s="6"/>
      <c r="I640" s="6"/>
      <c r="J640" s="6"/>
      <c r="K640" s="6"/>
      <c r="L640" s="6"/>
      <c r="M640" s="6"/>
      <c r="N640" s="6"/>
      <c r="O640" s="6"/>
      <c r="P640" s="6"/>
      <c r="Q640" s="6"/>
      <c r="R640" s="6"/>
      <c r="S640" s="6"/>
      <c r="T640" s="6"/>
      <c r="U640" s="6"/>
      <c r="V640" s="6"/>
      <c r="W640" s="6"/>
    </row>
    <row r="641" spans="2:23" ht="16.5">
      <c r="B641" s="6"/>
      <c r="C641" s="6"/>
      <c r="D641" s="6"/>
      <c r="E641" s="6"/>
      <c r="F641" s="6"/>
      <c r="G641" s="6"/>
      <c r="H641" s="6"/>
      <c r="I641" s="6"/>
      <c r="J641" s="6"/>
      <c r="K641" s="6"/>
      <c r="L641" s="6"/>
      <c r="M641" s="6"/>
      <c r="N641" s="6"/>
      <c r="O641" s="6"/>
      <c r="P641" s="6"/>
      <c r="Q641" s="6"/>
      <c r="R641" s="6"/>
      <c r="S641" s="6"/>
      <c r="T641" s="6"/>
      <c r="U641" s="6"/>
      <c r="V641" s="6"/>
      <c r="W641" s="6"/>
    </row>
    <row r="642" spans="2:23" ht="16.5">
      <c r="B642" s="6"/>
      <c r="C642" s="6"/>
      <c r="D642" s="6"/>
      <c r="E642" s="6"/>
      <c r="F642" s="6"/>
      <c r="G642" s="6"/>
      <c r="H642" s="6"/>
      <c r="I642" s="6"/>
      <c r="J642" s="6"/>
      <c r="K642" s="6"/>
      <c r="L642" s="6"/>
      <c r="M642" s="6"/>
      <c r="N642" s="6"/>
      <c r="O642" s="6"/>
      <c r="P642" s="6"/>
      <c r="Q642" s="6"/>
      <c r="R642" s="6"/>
      <c r="S642" s="6"/>
      <c r="T642" s="6"/>
      <c r="U642" s="6"/>
      <c r="V642" s="6"/>
      <c r="W642" s="6"/>
    </row>
    <row r="643" spans="2:23" ht="16.5">
      <c r="B643" s="6"/>
      <c r="C643" s="6"/>
      <c r="D643" s="6"/>
      <c r="E643" s="6"/>
      <c r="F643" s="6"/>
      <c r="G643" s="6"/>
      <c r="H643" s="6"/>
      <c r="I643" s="6"/>
      <c r="J643" s="6"/>
      <c r="K643" s="6"/>
      <c r="L643" s="6"/>
      <c r="M643" s="6"/>
      <c r="N643" s="6"/>
      <c r="O643" s="6"/>
      <c r="P643" s="6"/>
      <c r="Q643" s="6"/>
      <c r="R643" s="6"/>
      <c r="S643" s="6"/>
      <c r="T643" s="6"/>
      <c r="U643" s="6"/>
      <c r="V643" s="6"/>
      <c r="W643" s="6"/>
    </row>
    <row r="644" spans="2:23" ht="16.5">
      <c r="B644" s="6"/>
      <c r="C644" s="6"/>
      <c r="D644" s="6"/>
      <c r="E644" s="6"/>
      <c r="F644" s="6"/>
      <c r="G644" s="6"/>
      <c r="H644" s="6"/>
      <c r="I644" s="6"/>
      <c r="J644" s="6"/>
      <c r="K644" s="6"/>
      <c r="L644" s="6"/>
      <c r="M644" s="6"/>
      <c r="N644" s="6"/>
      <c r="O644" s="6"/>
      <c r="P644" s="6"/>
      <c r="Q644" s="6"/>
      <c r="R644" s="6"/>
      <c r="S644" s="6"/>
      <c r="T644" s="6"/>
      <c r="U644" s="6"/>
      <c r="V644" s="6"/>
      <c r="W644" s="6"/>
    </row>
    <row r="645" spans="2:23" ht="16.5">
      <c r="B645" s="6"/>
      <c r="C645" s="6"/>
      <c r="D645" s="6"/>
      <c r="E645" s="6"/>
      <c r="F645" s="6"/>
      <c r="G645" s="6"/>
      <c r="H645" s="6"/>
      <c r="I645" s="6"/>
      <c r="J645" s="6"/>
      <c r="K645" s="6"/>
      <c r="L645" s="6"/>
      <c r="M645" s="6"/>
      <c r="N645" s="6"/>
      <c r="O645" s="6"/>
      <c r="P645" s="6"/>
      <c r="Q645" s="6"/>
      <c r="R645" s="6"/>
      <c r="S645" s="6"/>
      <c r="T645" s="6"/>
      <c r="U645" s="6"/>
      <c r="V645" s="6"/>
      <c r="W645" s="6"/>
    </row>
    <row r="646" spans="2:23" ht="16.5">
      <c r="B646" s="6"/>
      <c r="C646" s="6"/>
      <c r="D646" s="6"/>
      <c r="E646" s="6"/>
      <c r="F646" s="6"/>
      <c r="G646" s="6"/>
      <c r="H646" s="6"/>
      <c r="I646" s="6"/>
      <c r="J646" s="6"/>
      <c r="K646" s="6"/>
      <c r="L646" s="6"/>
      <c r="M646" s="6"/>
      <c r="N646" s="6"/>
      <c r="O646" s="6"/>
      <c r="P646" s="6"/>
      <c r="Q646" s="6"/>
      <c r="R646" s="6"/>
      <c r="S646" s="6"/>
      <c r="T646" s="6"/>
      <c r="U646" s="6"/>
      <c r="V646" s="6"/>
      <c r="W646" s="6"/>
    </row>
    <row r="647" spans="2:23" ht="16.5">
      <c r="B647" s="6"/>
      <c r="C647" s="6"/>
      <c r="D647" s="6"/>
      <c r="E647" s="6"/>
      <c r="F647" s="6"/>
      <c r="G647" s="6"/>
      <c r="H647" s="6"/>
      <c r="I647" s="6"/>
      <c r="J647" s="6"/>
      <c r="K647" s="6"/>
      <c r="L647" s="6"/>
      <c r="M647" s="6"/>
      <c r="N647" s="6"/>
      <c r="O647" s="6"/>
      <c r="P647" s="6"/>
      <c r="Q647" s="6"/>
      <c r="R647" s="6"/>
      <c r="S647" s="6"/>
      <c r="T647" s="6"/>
      <c r="U647" s="6"/>
      <c r="V647" s="6"/>
      <c r="W647" s="6"/>
    </row>
    <row r="648" spans="2:23" ht="16.5">
      <c r="B648" s="6"/>
      <c r="C648" s="6"/>
      <c r="D648" s="6"/>
      <c r="E648" s="6"/>
      <c r="F648" s="6"/>
      <c r="G648" s="6"/>
      <c r="H648" s="6"/>
      <c r="I648" s="6"/>
      <c r="J648" s="6"/>
      <c r="K648" s="6"/>
      <c r="L648" s="6"/>
      <c r="M648" s="6"/>
      <c r="N648" s="6"/>
      <c r="O648" s="6"/>
      <c r="P648" s="6"/>
      <c r="Q648" s="6"/>
      <c r="R648" s="6"/>
      <c r="S648" s="6"/>
      <c r="T648" s="6"/>
      <c r="U648" s="6"/>
      <c r="V648" s="6"/>
      <c r="W648" s="6"/>
    </row>
    <row r="649" spans="2:23" ht="16.5">
      <c r="B649" s="6"/>
      <c r="C649" s="6"/>
      <c r="D649" s="6"/>
      <c r="E649" s="6"/>
      <c r="F649" s="6"/>
      <c r="G649" s="6"/>
      <c r="H649" s="6"/>
      <c r="I649" s="6"/>
      <c r="J649" s="6"/>
      <c r="K649" s="6"/>
      <c r="L649" s="6"/>
      <c r="M649" s="6"/>
      <c r="N649" s="6"/>
      <c r="O649" s="6"/>
      <c r="P649" s="6"/>
      <c r="Q649" s="6"/>
      <c r="R649" s="6"/>
      <c r="S649" s="6"/>
      <c r="T649" s="6"/>
      <c r="U649" s="6"/>
      <c r="V649" s="6"/>
      <c r="W649" s="6"/>
    </row>
    <row r="650" spans="2:23" ht="16.5">
      <c r="B650" s="6"/>
      <c r="C650" s="6"/>
      <c r="D650" s="6"/>
      <c r="E650" s="6"/>
      <c r="F650" s="6"/>
      <c r="G650" s="6"/>
      <c r="H650" s="6"/>
      <c r="I650" s="6"/>
      <c r="J650" s="6"/>
      <c r="K650" s="6"/>
      <c r="L650" s="6"/>
      <c r="M650" s="6"/>
      <c r="N650" s="6"/>
      <c r="O650" s="6"/>
      <c r="P650" s="6"/>
      <c r="Q650" s="6"/>
      <c r="R650" s="6"/>
      <c r="S650" s="6"/>
      <c r="T650" s="6"/>
      <c r="U650" s="6"/>
      <c r="V650" s="6"/>
      <c r="W650" s="6"/>
    </row>
    <row r="651" spans="2:23" ht="16.5">
      <c r="B651" s="6"/>
      <c r="C651" s="6"/>
      <c r="D651" s="6"/>
      <c r="E651" s="6"/>
      <c r="F651" s="6"/>
      <c r="G651" s="6"/>
      <c r="H651" s="6"/>
      <c r="I651" s="6"/>
      <c r="J651" s="6"/>
      <c r="K651" s="6"/>
      <c r="L651" s="6"/>
      <c r="M651" s="6"/>
      <c r="N651" s="6"/>
      <c r="O651" s="6"/>
      <c r="P651" s="6"/>
      <c r="Q651" s="6"/>
      <c r="R651" s="6"/>
      <c r="S651" s="6"/>
      <c r="T651" s="6"/>
      <c r="U651" s="6"/>
      <c r="V651" s="6"/>
      <c r="W651" s="6"/>
    </row>
    <row r="652" spans="2:23" ht="16.5">
      <c r="B652" s="6"/>
      <c r="C652" s="6"/>
      <c r="D652" s="6"/>
      <c r="E652" s="6"/>
      <c r="F652" s="6"/>
      <c r="G652" s="6"/>
      <c r="H652" s="6"/>
      <c r="I652" s="6"/>
      <c r="J652" s="6"/>
      <c r="K652" s="6"/>
      <c r="L652" s="6"/>
      <c r="M652" s="6"/>
      <c r="N652" s="6"/>
      <c r="O652" s="6"/>
      <c r="P652" s="6"/>
      <c r="Q652" s="6"/>
      <c r="R652" s="6"/>
      <c r="S652" s="6"/>
      <c r="T652" s="6"/>
      <c r="U652" s="6"/>
      <c r="V652" s="6"/>
      <c r="W652" s="6"/>
    </row>
    <row r="653" spans="2:23" ht="16.5">
      <c r="B653" s="6"/>
      <c r="C653" s="6"/>
      <c r="D653" s="6"/>
      <c r="E653" s="6"/>
      <c r="F653" s="6"/>
      <c r="G653" s="6"/>
      <c r="H653" s="6"/>
      <c r="I653" s="6"/>
      <c r="J653" s="6"/>
      <c r="K653" s="6"/>
      <c r="L653" s="6"/>
      <c r="M653" s="6"/>
      <c r="N653" s="6"/>
      <c r="O653" s="6"/>
      <c r="P653" s="6"/>
      <c r="Q653" s="6"/>
      <c r="R653" s="6"/>
      <c r="S653" s="6"/>
      <c r="T653" s="6"/>
      <c r="U653" s="6"/>
      <c r="V653" s="6"/>
      <c r="W653" s="6"/>
    </row>
    <row r="654" spans="2:23" ht="16.5">
      <c r="B654" s="6"/>
      <c r="C654" s="6"/>
      <c r="D654" s="6"/>
      <c r="E654" s="6"/>
      <c r="F654" s="6"/>
      <c r="G654" s="6"/>
      <c r="H654" s="6"/>
      <c r="I654" s="6"/>
      <c r="J654" s="6"/>
      <c r="K654" s="6"/>
      <c r="L654" s="6"/>
      <c r="M654" s="6"/>
      <c r="N654" s="6"/>
      <c r="O654" s="6"/>
      <c r="P654" s="6"/>
      <c r="Q654" s="6"/>
      <c r="R654" s="6"/>
      <c r="S654" s="6"/>
      <c r="T654" s="6"/>
      <c r="U654" s="6"/>
      <c r="V654" s="6"/>
      <c r="W654" s="6"/>
    </row>
    <row r="655" spans="2:23" ht="16.5">
      <c r="B655" s="6"/>
      <c r="C655" s="6"/>
      <c r="D655" s="6"/>
      <c r="E655" s="6"/>
      <c r="F655" s="6"/>
      <c r="G655" s="6"/>
      <c r="H655" s="6"/>
      <c r="I655" s="6"/>
      <c r="J655" s="6"/>
      <c r="K655" s="6"/>
      <c r="L655" s="6"/>
      <c r="M655" s="6"/>
      <c r="N655" s="6"/>
      <c r="O655" s="6"/>
      <c r="P655" s="6"/>
      <c r="Q655" s="6"/>
      <c r="R655" s="6"/>
      <c r="S655" s="6"/>
      <c r="T655" s="6"/>
      <c r="U655" s="6"/>
      <c r="V655" s="6"/>
      <c r="W655" s="6"/>
    </row>
    <row r="656" spans="2:23" ht="16.5">
      <c r="B656" s="6"/>
      <c r="C656" s="6"/>
      <c r="D656" s="6"/>
      <c r="E656" s="6"/>
      <c r="F656" s="6"/>
      <c r="G656" s="6"/>
      <c r="H656" s="6"/>
      <c r="I656" s="6"/>
      <c r="J656" s="6"/>
      <c r="K656" s="6"/>
      <c r="L656" s="6"/>
      <c r="M656" s="6"/>
      <c r="N656" s="6"/>
      <c r="O656" s="6"/>
      <c r="P656" s="6"/>
      <c r="Q656" s="6"/>
      <c r="R656" s="6"/>
      <c r="S656" s="6"/>
      <c r="T656" s="6"/>
      <c r="U656" s="6"/>
      <c r="V656" s="6"/>
      <c r="W656" s="6"/>
    </row>
    <row r="657" spans="2:23" ht="16.5">
      <c r="B657" s="6"/>
      <c r="C657" s="6"/>
      <c r="D657" s="6"/>
      <c r="E657" s="6"/>
      <c r="F657" s="6"/>
      <c r="G657" s="6"/>
      <c r="H657" s="6"/>
      <c r="I657" s="6"/>
      <c r="J657" s="6"/>
      <c r="K657" s="6"/>
      <c r="L657" s="6"/>
      <c r="M657" s="6"/>
      <c r="N657" s="6"/>
      <c r="O657" s="6"/>
      <c r="P657" s="6"/>
      <c r="Q657" s="6"/>
      <c r="R657" s="6"/>
      <c r="S657" s="6"/>
      <c r="T657" s="6"/>
      <c r="U657" s="6"/>
      <c r="V657" s="6"/>
      <c r="W657" s="6"/>
    </row>
    <row r="658" spans="2:23" ht="16.5">
      <c r="B658" s="6"/>
      <c r="C658" s="6"/>
      <c r="D658" s="6"/>
      <c r="E658" s="6"/>
      <c r="F658" s="6"/>
      <c r="G658" s="6"/>
      <c r="H658" s="6"/>
      <c r="I658" s="6"/>
      <c r="J658" s="6"/>
      <c r="K658" s="6"/>
      <c r="L658" s="6"/>
      <c r="M658" s="6"/>
      <c r="N658" s="6"/>
      <c r="O658" s="6"/>
      <c r="P658" s="6"/>
      <c r="Q658" s="6"/>
      <c r="R658" s="6"/>
      <c r="S658" s="6"/>
      <c r="T658" s="6"/>
      <c r="U658" s="6"/>
      <c r="V658" s="6"/>
      <c r="W658" s="6"/>
    </row>
    <row r="659" spans="2:23" ht="16.5">
      <c r="B659" s="6"/>
      <c r="C659" s="6"/>
      <c r="D659" s="6"/>
      <c r="E659" s="6"/>
      <c r="F659" s="6"/>
      <c r="G659" s="6"/>
      <c r="H659" s="6"/>
      <c r="I659" s="6"/>
      <c r="J659" s="6"/>
      <c r="K659" s="6"/>
      <c r="L659" s="6"/>
      <c r="M659" s="6"/>
      <c r="N659" s="6"/>
      <c r="O659" s="6"/>
      <c r="P659" s="6"/>
      <c r="Q659" s="6"/>
      <c r="R659" s="6"/>
      <c r="S659" s="6"/>
      <c r="T659" s="6"/>
      <c r="U659" s="6"/>
      <c r="V659" s="6"/>
      <c r="W659" s="6"/>
    </row>
    <row r="660" spans="2:23" ht="16.5">
      <c r="B660" s="6"/>
      <c r="C660" s="6"/>
      <c r="D660" s="6"/>
      <c r="E660" s="6"/>
      <c r="F660" s="6"/>
      <c r="G660" s="6"/>
      <c r="H660" s="6"/>
      <c r="I660" s="6"/>
      <c r="J660" s="6"/>
      <c r="K660" s="6"/>
      <c r="L660" s="6"/>
      <c r="M660" s="6"/>
      <c r="N660" s="6"/>
      <c r="O660" s="6"/>
      <c r="P660" s="6"/>
      <c r="Q660" s="6"/>
      <c r="R660" s="6"/>
      <c r="S660" s="6"/>
      <c r="T660" s="6"/>
      <c r="U660" s="6"/>
      <c r="V660" s="6"/>
      <c r="W660" s="6"/>
    </row>
    <row r="661" spans="2:23" ht="16.5">
      <c r="B661" s="6"/>
      <c r="C661" s="6"/>
      <c r="D661" s="6"/>
      <c r="E661" s="6"/>
      <c r="F661" s="6"/>
      <c r="G661" s="6"/>
      <c r="H661" s="6"/>
      <c r="I661" s="6"/>
      <c r="J661" s="6"/>
      <c r="K661" s="6"/>
      <c r="L661" s="6"/>
      <c r="M661" s="6"/>
      <c r="N661" s="6"/>
      <c r="O661" s="6"/>
      <c r="P661" s="6"/>
      <c r="Q661" s="6"/>
      <c r="R661" s="6"/>
      <c r="S661" s="6"/>
      <c r="T661" s="6"/>
      <c r="U661" s="6"/>
      <c r="V661" s="6"/>
      <c r="W661" s="6"/>
    </row>
    <row r="662" spans="2:23" ht="16.5">
      <c r="B662" s="6"/>
      <c r="C662" s="6"/>
      <c r="D662" s="6"/>
      <c r="E662" s="6"/>
      <c r="F662" s="6"/>
      <c r="G662" s="6"/>
      <c r="H662" s="6"/>
      <c r="I662" s="6"/>
      <c r="J662" s="6"/>
      <c r="K662" s="6"/>
      <c r="L662" s="6"/>
      <c r="M662" s="6"/>
      <c r="N662" s="6"/>
      <c r="O662" s="6"/>
      <c r="P662" s="6"/>
      <c r="Q662" s="6"/>
      <c r="R662" s="6"/>
      <c r="S662" s="6"/>
      <c r="T662" s="6"/>
      <c r="U662" s="6"/>
      <c r="V662" s="6"/>
      <c r="W662" s="6"/>
    </row>
    <row r="663" spans="2:23" ht="16.5">
      <c r="B663" s="6"/>
      <c r="C663" s="6"/>
      <c r="D663" s="6"/>
      <c r="E663" s="6"/>
      <c r="F663" s="6"/>
      <c r="G663" s="6"/>
      <c r="H663" s="6"/>
      <c r="I663" s="6"/>
      <c r="J663" s="6"/>
      <c r="K663" s="6"/>
      <c r="L663" s="6"/>
      <c r="M663" s="6"/>
      <c r="N663" s="6"/>
      <c r="O663" s="6"/>
      <c r="P663" s="6"/>
      <c r="Q663" s="6"/>
      <c r="R663" s="6"/>
      <c r="S663" s="6"/>
      <c r="T663" s="6"/>
      <c r="U663" s="6"/>
      <c r="V663" s="6"/>
      <c r="W663" s="6"/>
    </row>
    <row r="664" spans="2:23" ht="16.5">
      <c r="B664" s="6"/>
      <c r="C664" s="6"/>
      <c r="D664" s="6"/>
      <c r="E664" s="6"/>
      <c r="F664" s="6"/>
      <c r="G664" s="6"/>
      <c r="H664" s="6"/>
      <c r="I664" s="6"/>
      <c r="J664" s="6"/>
      <c r="K664" s="6"/>
      <c r="L664" s="6"/>
      <c r="M664" s="6"/>
      <c r="N664" s="6"/>
      <c r="O664" s="6"/>
      <c r="P664" s="6"/>
      <c r="Q664" s="6"/>
      <c r="R664" s="6"/>
      <c r="S664" s="6"/>
      <c r="T664" s="6"/>
      <c r="U664" s="6"/>
      <c r="V664" s="6"/>
      <c r="W664" s="6"/>
    </row>
    <row r="665" spans="2:23" ht="16.5">
      <c r="B665" s="6"/>
      <c r="C665" s="6"/>
      <c r="D665" s="6"/>
      <c r="E665" s="6"/>
      <c r="F665" s="6"/>
      <c r="G665" s="6"/>
      <c r="H665" s="6"/>
      <c r="I665" s="6"/>
      <c r="J665" s="6"/>
      <c r="K665" s="6"/>
      <c r="L665" s="6"/>
      <c r="M665" s="6"/>
      <c r="N665" s="6"/>
      <c r="O665" s="6"/>
      <c r="P665" s="6"/>
      <c r="Q665" s="6"/>
      <c r="R665" s="6"/>
      <c r="S665" s="6"/>
      <c r="T665" s="6"/>
      <c r="U665" s="6"/>
      <c r="V665" s="6"/>
      <c r="W665" s="6"/>
    </row>
    <row r="666" spans="2:23" ht="16.5">
      <c r="B666" s="6"/>
      <c r="C666" s="6"/>
      <c r="D666" s="6"/>
      <c r="E666" s="6"/>
      <c r="F666" s="6"/>
      <c r="G666" s="6"/>
      <c r="H666" s="6"/>
      <c r="I666" s="6"/>
      <c r="J666" s="6"/>
      <c r="K666" s="6"/>
      <c r="L666" s="6"/>
      <c r="M666" s="6"/>
      <c r="N666" s="6"/>
      <c r="O666" s="6"/>
      <c r="P666" s="6"/>
      <c r="Q666" s="6"/>
      <c r="R666" s="6"/>
      <c r="S666" s="6"/>
      <c r="T666" s="6"/>
      <c r="U666" s="6"/>
      <c r="V666" s="6"/>
      <c r="W666" s="6"/>
    </row>
    <row r="667" spans="2:23" ht="16.5">
      <c r="B667" s="6"/>
      <c r="C667" s="6"/>
      <c r="D667" s="6"/>
      <c r="E667" s="6"/>
      <c r="F667" s="6"/>
      <c r="G667" s="6"/>
      <c r="H667" s="6"/>
      <c r="I667" s="6"/>
      <c r="J667" s="6"/>
      <c r="K667" s="6"/>
      <c r="L667" s="6"/>
      <c r="M667" s="6"/>
      <c r="N667" s="6"/>
      <c r="O667" s="6"/>
      <c r="P667" s="6"/>
      <c r="Q667" s="6"/>
      <c r="R667" s="6"/>
      <c r="S667" s="6"/>
      <c r="T667" s="6"/>
      <c r="U667" s="6"/>
      <c r="V667" s="6"/>
      <c r="W667" s="6"/>
    </row>
    <row r="668" spans="2:23" ht="16.5">
      <c r="B668" s="6"/>
      <c r="C668" s="6"/>
      <c r="D668" s="6"/>
      <c r="E668" s="6"/>
      <c r="F668" s="6"/>
      <c r="G668" s="6"/>
      <c r="H668" s="6"/>
      <c r="I668" s="6"/>
      <c r="J668" s="6"/>
      <c r="K668" s="6"/>
      <c r="L668" s="6"/>
      <c r="M668" s="6"/>
      <c r="N668" s="6"/>
      <c r="O668" s="6"/>
      <c r="P668" s="6"/>
      <c r="Q668" s="6"/>
      <c r="R668" s="6"/>
      <c r="S668" s="6"/>
      <c r="T668" s="6"/>
      <c r="U668" s="6"/>
      <c r="V668" s="6"/>
      <c r="W668" s="6"/>
    </row>
    <row r="669" spans="2:23" ht="16.5">
      <c r="B669" s="6"/>
      <c r="C669" s="6"/>
      <c r="D669" s="6"/>
      <c r="E669" s="6"/>
      <c r="F669" s="6"/>
      <c r="G669" s="6"/>
      <c r="H669" s="6"/>
      <c r="I669" s="6"/>
      <c r="J669" s="6"/>
      <c r="K669" s="6"/>
      <c r="L669" s="6"/>
      <c r="M669" s="6"/>
      <c r="N669" s="6"/>
      <c r="O669" s="6"/>
      <c r="P669" s="6"/>
      <c r="Q669" s="6"/>
      <c r="R669" s="6"/>
      <c r="S669" s="6"/>
      <c r="T669" s="6"/>
      <c r="U669" s="6"/>
      <c r="V669" s="6"/>
      <c r="W669" s="6"/>
    </row>
    <row r="670" spans="2:23" ht="16.5">
      <c r="B670" s="6"/>
      <c r="C670" s="6"/>
      <c r="D670" s="6"/>
      <c r="E670" s="6"/>
      <c r="F670" s="6"/>
      <c r="G670" s="6"/>
      <c r="H670" s="6"/>
      <c r="I670" s="6"/>
      <c r="J670" s="6"/>
      <c r="K670" s="6"/>
      <c r="L670" s="6"/>
      <c r="M670" s="6"/>
      <c r="N670" s="6"/>
      <c r="O670" s="6"/>
      <c r="P670" s="6"/>
      <c r="Q670" s="6"/>
      <c r="R670" s="6"/>
      <c r="S670" s="6"/>
      <c r="T670" s="6"/>
      <c r="U670" s="6"/>
      <c r="V670" s="6"/>
      <c r="W670" s="6"/>
    </row>
    <row r="671" spans="2:23" ht="16.5">
      <c r="B671" s="6"/>
      <c r="C671" s="6"/>
      <c r="D671" s="6"/>
      <c r="E671" s="6"/>
      <c r="F671" s="6"/>
      <c r="G671" s="6"/>
      <c r="H671" s="6"/>
      <c r="I671" s="6"/>
      <c r="J671" s="6"/>
      <c r="K671" s="6"/>
      <c r="L671" s="6"/>
      <c r="M671" s="6"/>
      <c r="N671" s="6"/>
      <c r="O671" s="6"/>
      <c r="P671" s="6"/>
      <c r="Q671" s="6"/>
      <c r="R671" s="6"/>
      <c r="S671" s="6"/>
      <c r="T671" s="6"/>
      <c r="U671" s="6"/>
      <c r="V671" s="6"/>
      <c r="W671" s="6"/>
    </row>
    <row r="672" spans="2:23" ht="16.5">
      <c r="B672" s="6"/>
      <c r="C672" s="6"/>
      <c r="D672" s="6"/>
      <c r="E672" s="6"/>
      <c r="F672" s="6"/>
      <c r="G672" s="6"/>
      <c r="H672" s="6"/>
      <c r="I672" s="6"/>
      <c r="J672" s="6"/>
      <c r="K672" s="6"/>
      <c r="L672" s="6"/>
      <c r="M672" s="6"/>
      <c r="N672" s="6"/>
      <c r="O672" s="6"/>
      <c r="P672" s="6"/>
      <c r="Q672" s="6"/>
      <c r="R672" s="6"/>
      <c r="S672" s="6"/>
      <c r="T672" s="6"/>
      <c r="U672" s="6"/>
      <c r="V672" s="6"/>
      <c r="W672" s="6"/>
    </row>
    <row r="673" spans="2:23" ht="16.5">
      <c r="B673" s="6"/>
      <c r="C673" s="6"/>
      <c r="D673" s="6"/>
      <c r="E673" s="6"/>
      <c r="F673" s="6"/>
      <c r="G673" s="6"/>
      <c r="H673" s="6"/>
      <c r="I673" s="6"/>
      <c r="J673" s="6"/>
      <c r="K673" s="6"/>
      <c r="L673" s="6"/>
      <c r="M673" s="6"/>
      <c r="N673" s="6"/>
      <c r="O673" s="6"/>
      <c r="P673" s="6"/>
      <c r="Q673" s="6"/>
      <c r="R673" s="6"/>
      <c r="S673" s="6"/>
      <c r="T673" s="6"/>
      <c r="U673" s="6"/>
      <c r="V673" s="6"/>
      <c r="W673" s="6"/>
    </row>
    <row r="674" spans="2:23" ht="16.5">
      <c r="B674" s="6"/>
      <c r="C674" s="6"/>
      <c r="D674" s="6"/>
      <c r="E674" s="6"/>
      <c r="F674" s="6"/>
      <c r="G674" s="6"/>
      <c r="H674" s="6"/>
      <c r="I674" s="6"/>
      <c r="J674" s="6"/>
      <c r="K674" s="6"/>
      <c r="L674" s="6"/>
      <c r="M674" s="6"/>
      <c r="N674" s="6"/>
      <c r="O674" s="6"/>
      <c r="P674" s="6"/>
      <c r="Q674" s="6"/>
      <c r="R674" s="6"/>
      <c r="S674" s="6"/>
      <c r="T674" s="6"/>
      <c r="U674" s="6"/>
      <c r="V674" s="6"/>
      <c r="W674" s="6"/>
    </row>
    <row r="675" spans="2:23" ht="16.5">
      <c r="B675" s="6"/>
      <c r="C675" s="6"/>
      <c r="D675" s="6"/>
      <c r="E675" s="6"/>
      <c r="F675" s="6"/>
      <c r="G675" s="6"/>
      <c r="H675" s="6"/>
      <c r="I675" s="6"/>
      <c r="J675" s="6"/>
      <c r="K675" s="6"/>
      <c r="L675" s="6"/>
      <c r="M675" s="6"/>
      <c r="N675" s="6"/>
      <c r="O675" s="6"/>
      <c r="P675" s="6"/>
      <c r="Q675" s="6"/>
      <c r="R675" s="6"/>
      <c r="S675" s="6"/>
      <c r="T675" s="6"/>
      <c r="U675" s="6"/>
      <c r="V675" s="6"/>
      <c r="W675" s="6"/>
    </row>
    <row r="676" spans="2:23" ht="16.5">
      <c r="B676" s="6"/>
      <c r="C676" s="6"/>
      <c r="D676" s="6"/>
      <c r="E676" s="6"/>
      <c r="F676" s="6"/>
      <c r="G676" s="6"/>
      <c r="H676" s="6"/>
      <c r="I676" s="6"/>
      <c r="J676" s="6"/>
      <c r="K676" s="6"/>
      <c r="L676" s="6"/>
      <c r="M676" s="6"/>
      <c r="N676" s="6"/>
      <c r="O676" s="6"/>
      <c r="P676" s="6"/>
      <c r="Q676" s="6"/>
      <c r="R676" s="6"/>
      <c r="S676" s="6"/>
      <c r="T676" s="6"/>
      <c r="U676" s="6"/>
      <c r="V676" s="6"/>
      <c r="W676" s="6"/>
    </row>
    <row r="677" spans="2:23" ht="16.5">
      <c r="B677" s="6"/>
      <c r="C677" s="6"/>
      <c r="D677" s="6"/>
      <c r="E677" s="6"/>
      <c r="F677" s="6"/>
      <c r="G677" s="6"/>
      <c r="H677" s="6"/>
      <c r="I677" s="6"/>
      <c r="J677" s="6"/>
      <c r="K677" s="6"/>
      <c r="L677" s="6"/>
      <c r="M677" s="6"/>
      <c r="N677" s="6"/>
      <c r="O677" s="6"/>
      <c r="P677" s="6"/>
      <c r="Q677" s="6"/>
      <c r="R677" s="6"/>
      <c r="S677" s="6"/>
      <c r="T677" s="6"/>
      <c r="U677" s="6"/>
      <c r="V677" s="6"/>
      <c r="W677" s="6"/>
    </row>
    <row r="678" spans="2:23" ht="16.5">
      <c r="B678" s="6"/>
      <c r="C678" s="6"/>
      <c r="D678" s="6"/>
      <c r="E678" s="6"/>
      <c r="F678" s="6"/>
      <c r="G678" s="6"/>
      <c r="H678" s="6"/>
      <c r="I678" s="6"/>
      <c r="J678" s="6"/>
      <c r="K678" s="6"/>
      <c r="L678" s="6"/>
      <c r="M678" s="6"/>
      <c r="N678" s="6"/>
      <c r="O678" s="6"/>
      <c r="P678" s="6"/>
      <c r="Q678" s="6"/>
      <c r="R678" s="6"/>
      <c r="S678" s="6"/>
      <c r="T678" s="6"/>
      <c r="U678" s="6"/>
      <c r="V678" s="6"/>
      <c r="W678" s="6"/>
    </row>
    <row r="679" spans="2:23" ht="16.5">
      <c r="B679" s="6"/>
      <c r="C679" s="6"/>
      <c r="D679" s="6"/>
      <c r="E679" s="6"/>
      <c r="F679" s="6"/>
      <c r="G679" s="6"/>
      <c r="H679" s="6"/>
      <c r="I679" s="6"/>
      <c r="J679" s="6"/>
      <c r="K679" s="6"/>
      <c r="L679" s="6"/>
      <c r="M679" s="6"/>
      <c r="N679" s="6"/>
      <c r="O679" s="6"/>
      <c r="P679" s="6"/>
      <c r="Q679" s="6"/>
      <c r="R679" s="6"/>
      <c r="S679" s="6"/>
      <c r="T679" s="6"/>
      <c r="U679" s="6"/>
      <c r="V679" s="6"/>
      <c r="W679" s="6"/>
    </row>
    <row r="680" spans="2:23" ht="16.5">
      <c r="B680" s="6"/>
      <c r="C680" s="6"/>
      <c r="D680" s="6"/>
      <c r="E680" s="6"/>
      <c r="F680" s="6"/>
      <c r="G680" s="6"/>
      <c r="H680" s="6"/>
      <c r="I680" s="6"/>
      <c r="J680" s="6"/>
      <c r="K680" s="6"/>
      <c r="L680" s="6"/>
      <c r="M680" s="6"/>
      <c r="N680" s="6"/>
      <c r="O680" s="6"/>
      <c r="P680" s="6"/>
      <c r="Q680" s="6"/>
      <c r="R680" s="6"/>
      <c r="S680" s="6"/>
      <c r="T680" s="6"/>
      <c r="U680" s="6"/>
      <c r="V680" s="6"/>
      <c r="W680" s="6"/>
    </row>
    <row r="681" spans="2:23" ht="16.5">
      <c r="B681" s="6"/>
      <c r="C681" s="6"/>
      <c r="D681" s="6"/>
      <c r="E681" s="6"/>
      <c r="F681" s="6"/>
      <c r="G681" s="6"/>
      <c r="H681" s="6"/>
      <c r="I681" s="6"/>
      <c r="J681" s="6"/>
      <c r="K681" s="6"/>
      <c r="L681" s="6"/>
      <c r="M681" s="6"/>
      <c r="N681" s="6"/>
      <c r="O681" s="6"/>
      <c r="P681" s="6"/>
      <c r="Q681" s="6"/>
      <c r="R681" s="6"/>
      <c r="S681" s="6"/>
      <c r="T681" s="6"/>
      <c r="U681" s="6"/>
      <c r="V681" s="6"/>
      <c r="W681" s="6"/>
    </row>
    <row r="682" spans="2:23" ht="16.5">
      <c r="B682" s="6"/>
      <c r="C682" s="6"/>
      <c r="D682" s="6"/>
      <c r="E682" s="6"/>
      <c r="F682" s="6"/>
      <c r="G682" s="6"/>
      <c r="H682" s="6"/>
      <c r="I682" s="6"/>
      <c r="J682" s="6"/>
      <c r="K682" s="6"/>
      <c r="L682" s="6"/>
      <c r="M682" s="6"/>
      <c r="N682" s="6"/>
      <c r="O682" s="6"/>
      <c r="P682" s="6"/>
      <c r="Q682" s="6"/>
      <c r="R682" s="6"/>
      <c r="S682" s="6"/>
      <c r="T682" s="6"/>
      <c r="U682" s="6"/>
      <c r="V682" s="6"/>
      <c r="W682" s="6"/>
    </row>
    <row r="683" spans="2:23" ht="16.5">
      <c r="B683" s="6"/>
      <c r="C683" s="6"/>
      <c r="D683" s="6"/>
      <c r="E683" s="6"/>
      <c r="F683" s="6"/>
      <c r="G683" s="6"/>
      <c r="H683" s="6"/>
      <c r="I683" s="6"/>
      <c r="J683" s="6"/>
      <c r="K683" s="6"/>
      <c r="L683" s="6"/>
      <c r="M683" s="6"/>
      <c r="N683" s="6"/>
      <c r="O683" s="6"/>
      <c r="P683" s="6"/>
      <c r="Q683" s="6"/>
      <c r="R683" s="6"/>
      <c r="S683" s="6"/>
      <c r="T683" s="6"/>
      <c r="U683" s="6"/>
      <c r="V683" s="6"/>
      <c r="W683" s="6"/>
    </row>
    <row r="684" spans="2:23" ht="16.5">
      <c r="B684" s="6"/>
      <c r="C684" s="6"/>
      <c r="D684" s="6"/>
      <c r="E684" s="6"/>
      <c r="F684" s="6"/>
      <c r="G684" s="6"/>
      <c r="H684" s="6"/>
      <c r="I684" s="6"/>
      <c r="J684" s="6"/>
      <c r="K684" s="6"/>
      <c r="L684" s="6"/>
      <c r="M684" s="6"/>
      <c r="N684" s="6"/>
      <c r="O684" s="6"/>
      <c r="P684" s="6"/>
      <c r="Q684" s="6"/>
      <c r="R684" s="6"/>
      <c r="S684" s="6"/>
      <c r="T684" s="6"/>
      <c r="U684" s="6"/>
      <c r="V684" s="6"/>
      <c r="W684" s="6"/>
    </row>
    <row r="685" spans="2:23" ht="16.5">
      <c r="B685" s="6"/>
      <c r="C685" s="6"/>
      <c r="D685" s="6"/>
      <c r="E685" s="6"/>
      <c r="F685" s="6"/>
      <c r="G685" s="6"/>
      <c r="H685" s="6"/>
      <c r="I685" s="6"/>
      <c r="J685" s="6"/>
      <c r="K685" s="6"/>
      <c r="L685" s="6"/>
      <c r="M685" s="6"/>
      <c r="N685" s="6"/>
      <c r="O685" s="6"/>
      <c r="P685" s="6"/>
      <c r="Q685" s="6"/>
      <c r="R685" s="6"/>
      <c r="S685" s="6"/>
      <c r="T685" s="6"/>
      <c r="U685" s="6"/>
      <c r="V685" s="6"/>
      <c r="W685" s="6"/>
    </row>
    <row r="686" spans="2:23" ht="16.5">
      <c r="B686" s="6"/>
      <c r="C686" s="6"/>
      <c r="D686" s="6"/>
      <c r="E686" s="6"/>
      <c r="F686" s="6"/>
      <c r="G686" s="6"/>
      <c r="H686" s="6"/>
      <c r="I686" s="6"/>
      <c r="J686" s="6"/>
      <c r="K686" s="6"/>
      <c r="L686" s="6"/>
      <c r="M686" s="6"/>
      <c r="N686" s="6"/>
      <c r="O686" s="6"/>
      <c r="P686" s="6"/>
      <c r="Q686" s="6"/>
      <c r="R686" s="6"/>
      <c r="S686" s="6"/>
      <c r="T686" s="6"/>
      <c r="U686" s="6"/>
      <c r="V686" s="6"/>
      <c r="W686" s="6"/>
    </row>
    <row r="687" spans="2:23" ht="16.5">
      <c r="B687" s="6"/>
      <c r="C687" s="6"/>
      <c r="D687" s="6"/>
      <c r="E687" s="6"/>
      <c r="F687" s="6"/>
      <c r="G687" s="6"/>
      <c r="H687" s="6"/>
      <c r="I687" s="6"/>
      <c r="J687" s="6"/>
      <c r="K687" s="6"/>
      <c r="L687" s="6"/>
      <c r="M687" s="6"/>
      <c r="N687" s="6"/>
      <c r="O687" s="6"/>
      <c r="P687" s="6"/>
      <c r="Q687" s="6"/>
      <c r="R687" s="6"/>
      <c r="S687" s="6"/>
      <c r="T687" s="6"/>
      <c r="U687" s="6"/>
      <c r="V687" s="6"/>
      <c r="W687" s="6"/>
    </row>
    <row r="688" spans="2:23" ht="16.5">
      <c r="B688" s="6"/>
      <c r="C688" s="6"/>
      <c r="D688" s="6"/>
      <c r="E688" s="6"/>
      <c r="F688" s="6"/>
      <c r="G688" s="6"/>
      <c r="H688" s="6"/>
      <c r="I688" s="6"/>
      <c r="J688" s="6"/>
      <c r="K688" s="6"/>
      <c r="L688" s="6"/>
      <c r="M688" s="6"/>
      <c r="N688" s="6"/>
      <c r="O688" s="6"/>
      <c r="P688" s="6"/>
      <c r="Q688" s="6"/>
      <c r="R688" s="6"/>
      <c r="S688" s="6"/>
      <c r="T688" s="6"/>
      <c r="U688" s="6"/>
      <c r="V688" s="6"/>
      <c r="W688" s="6"/>
    </row>
    <row r="689" spans="2:23" ht="16.5">
      <c r="B689" s="6"/>
      <c r="C689" s="6"/>
      <c r="D689" s="6"/>
      <c r="E689" s="6"/>
      <c r="F689" s="6"/>
      <c r="G689" s="6"/>
      <c r="H689" s="6"/>
      <c r="I689" s="6"/>
      <c r="J689" s="6"/>
      <c r="K689" s="6"/>
      <c r="L689" s="6"/>
      <c r="M689" s="6"/>
      <c r="N689" s="6"/>
      <c r="O689" s="6"/>
      <c r="P689" s="6"/>
      <c r="Q689" s="6"/>
      <c r="R689" s="6"/>
      <c r="S689" s="6"/>
      <c r="T689" s="6"/>
      <c r="U689" s="6"/>
      <c r="V689" s="6"/>
      <c r="W689" s="6"/>
    </row>
    <row r="690" spans="2:23" ht="16.5">
      <c r="B690" s="6"/>
      <c r="C690" s="6"/>
      <c r="D690" s="6"/>
      <c r="E690" s="6"/>
      <c r="F690" s="6"/>
      <c r="G690" s="6"/>
      <c r="H690" s="6"/>
      <c r="I690" s="6"/>
      <c r="J690" s="6"/>
      <c r="K690" s="6"/>
      <c r="L690" s="6"/>
      <c r="M690" s="6"/>
      <c r="N690" s="6"/>
      <c r="O690" s="6"/>
      <c r="P690" s="6"/>
      <c r="Q690" s="6"/>
      <c r="R690" s="6"/>
      <c r="S690" s="6"/>
      <c r="T690" s="6"/>
      <c r="U690" s="6"/>
      <c r="V690" s="6"/>
      <c r="W690" s="6"/>
    </row>
    <row r="691" spans="2:23" ht="16.5">
      <c r="B691" s="6"/>
      <c r="C691" s="6"/>
      <c r="D691" s="6"/>
      <c r="E691" s="6"/>
      <c r="F691" s="6"/>
      <c r="G691" s="6"/>
      <c r="H691" s="6"/>
      <c r="I691" s="6"/>
      <c r="J691" s="6"/>
      <c r="K691" s="6"/>
      <c r="L691" s="6"/>
      <c r="M691" s="6"/>
      <c r="N691" s="6"/>
      <c r="O691" s="6"/>
      <c r="P691" s="6"/>
      <c r="Q691" s="6"/>
      <c r="R691" s="6"/>
      <c r="S691" s="6"/>
      <c r="T691" s="6"/>
      <c r="U691" s="6"/>
      <c r="V691" s="6"/>
      <c r="W691" s="6"/>
    </row>
    <row r="692" spans="2:23" ht="16.5">
      <c r="B692" s="6"/>
      <c r="C692" s="6"/>
      <c r="D692" s="6"/>
      <c r="E692" s="6"/>
      <c r="F692" s="6"/>
      <c r="G692" s="6"/>
      <c r="H692" s="6"/>
      <c r="I692" s="6"/>
      <c r="J692" s="6"/>
      <c r="K692" s="6"/>
      <c r="L692" s="6"/>
      <c r="M692" s="6"/>
      <c r="N692" s="6"/>
      <c r="O692" s="6"/>
      <c r="P692" s="6"/>
      <c r="Q692" s="6"/>
      <c r="R692" s="6"/>
      <c r="S692" s="6"/>
      <c r="T692" s="6"/>
      <c r="U692" s="6"/>
      <c r="V692" s="6"/>
      <c r="W692" s="6"/>
    </row>
    <row r="693" spans="2:23" ht="16.5">
      <c r="B693" s="6"/>
      <c r="C693" s="6"/>
      <c r="D693" s="6"/>
      <c r="E693" s="6"/>
      <c r="F693" s="6"/>
      <c r="G693" s="6"/>
      <c r="H693" s="6"/>
      <c r="I693" s="6"/>
      <c r="J693" s="6"/>
      <c r="K693" s="6"/>
      <c r="L693" s="6"/>
      <c r="M693" s="6"/>
      <c r="N693" s="6"/>
      <c r="O693" s="6"/>
      <c r="P693" s="6"/>
      <c r="Q693" s="6"/>
      <c r="R693" s="6"/>
      <c r="S693" s="6"/>
      <c r="T693" s="6"/>
      <c r="U693" s="6"/>
      <c r="V693" s="6"/>
      <c r="W693" s="6"/>
    </row>
    <row r="694" spans="2:23" ht="16.5">
      <c r="B694" s="6"/>
      <c r="C694" s="6"/>
      <c r="D694" s="6"/>
      <c r="E694" s="6"/>
      <c r="F694" s="6"/>
      <c r="G694" s="6"/>
      <c r="H694" s="6"/>
      <c r="I694" s="6"/>
      <c r="J694" s="6"/>
      <c r="K694" s="6"/>
      <c r="L694" s="6"/>
      <c r="M694" s="6"/>
      <c r="N694" s="6"/>
      <c r="O694" s="6"/>
      <c r="P694" s="6"/>
      <c r="Q694" s="6"/>
      <c r="R694" s="6"/>
      <c r="S694" s="6"/>
      <c r="T694" s="6"/>
      <c r="U694" s="6"/>
      <c r="V694" s="6"/>
      <c r="W694" s="6"/>
    </row>
    <row r="695" spans="2:23" ht="16.5">
      <c r="B695" s="6"/>
      <c r="C695" s="6"/>
      <c r="D695" s="6"/>
      <c r="E695" s="6"/>
      <c r="F695" s="6"/>
      <c r="G695" s="6"/>
      <c r="H695" s="6"/>
      <c r="I695" s="6"/>
      <c r="J695" s="6"/>
      <c r="K695" s="6"/>
      <c r="L695" s="6"/>
      <c r="M695" s="6"/>
      <c r="N695" s="6"/>
      <c r="O695" s="6"/>
      <c r="P695" s="6"/>
      <c r="Q695" s="6"/>
      <c r="R695" s="6"/>
      <c r="S695" s="6"/>
      <c r="T695" s="6"/>
      <c r="U695" s="6"/>
      <c r="V695" s="6"/>
      <c r="W695" s="6"/>
    </row>
    <row r="696" spans="2:23" ht="16.5">
      <c r="B696" s="6"/>
      <c r="C696" s="6"/>
      <c r="D696" s="6"/>
      <c r="E696" s="6"/>
      <c r="F696" s="6"/>
      <c r="G696" s="6"/>
      <c r="H696" s="6"/>
      <c r="I696" s="6"/>
      <c r="J696" s="6"/>
      <c r="K696" s="6"/>
      <c r="L696" s="6"/>
      <c r="M696" s="6"/>
      <c r="N696" s="6"/>
      <c r="O696" s="6"/>
      <c r="P696" s="6"/>
      <c r="Q696" s="6"/>
      <c r="R696" s="6"/>
      <c r="S696" s="6"/>
      <c r="T696" s="6"/>
      <c r="U696" s="6"/>
      <c r="V696" s="6"/>
      <c r="W696" s="6"/>
    </row>
    <row r="697" spans="2:23" ht="16.5">
      <c r="B697" s="6"/>
      <c r="C697" s="6"/>
      <c r="D697" s="6"/>
      <c r="E697" s="6"/>
      <c r="F697" s="6"/>
      <c r="G697" s="6"/>
      <c r="H697" s="6"/>
      <c r="I697" s="6"/>
      <c r="J697" s="6"/>
      <c r="K697" s="6"/>
      <c r="L697" s="6"/>
      <c r="M697" s="6"/>
      <c r="N697" s="6"/>
      <c r="O697" s="6"/>
      <c r="P697" s="6"/>
      <c r="Q697" s="6"/>
      <c r="R697" s="6"/>
      <c r="S697" s="6"/>
      <c r="T697" s="6"/>
      <c r="U697" s="6"/>
      <c r="V697" s="6"/>
      <c r="W697" s="6"/>
    </row>
    <row r="698" spans="2:23" ht="16.5">
      <c r="B698" s="6"/>
      <c r="C698" s="6"/>
      <c r="D698" s="6"/>
      <c r="E698" s="6"/>
      <c r="F698" s="6"/>
      <c r="G698" s="6"/>
      <c r="H698" s="6"/>
      <c r="I698" s="6"/>
      <c r="J698" s="6"/>
      <c r="K698" s="6"/>
      <c r="L698" s="6"/>
      <c r="M698" s="6"/>
      <c r="N698" s="6"/>
      <c r="O698" s="6"/>
      <c r="P698" s="6"/>
      <c r="Q698" s="6"/>
      <c r="R698" s="6"/>
      <c r="S698" s="6"/>
      <c r="T698" s="6"/>
      <c r="U698" s="6"/>
      <c r="V698" s="6"/>
      <c r="W698" s="6"/>
    </row>
    <row r="699" spans="2:23" ht="16.5">
      <c r="B699" s="6"/>
      <c r="C699" s="6"/>
      <c r="D699" s="6"/>
      <c r="E699" s="6"/>
      <c r="F699" s="6"/>
      <c r="G699" s="6"/>
      <c r="H699" s="6"/>
      <c r="I699" s="6"/>
      <c r="J699" s="6"/>
      <c r="K699" s="6"/>
      <c r="L699" s="6"/>
      <c r="M699" s="6"/>
      <c r="N699" s="6"/>
      <c r="O699" s="6"/>
      <c r="P699" s="6"/>
      <c r="Q699" s="6"/>
      <c r="R699" s="6"/>
      <c r="S699" s="6"/>
      <c r="T699" s="6"/>
      <c r="U699" s="6"/>
      <c r="V699" s="6"/>
      <c r="W699" s="6"/>
    </row>
    <row r="700" spans="2:23" ht="16.5">
      <c r="B700" s="6"/>
      <c r="C700" s="6"/>
      <c r="D700" s="6"/>
      <c r="E700" s="6"/>
      <c r="F700" s="6"/>
      <c r="G700" s="6"/>
      <c r="H700" s="6"/>
      <c r="I700" s="6"/>
      <c r="J700" s="6"/>
      <c r="K700" s="6"/>
      <c r="L700" s="6"/>
      <c r="M700" s="6"/>
      <c r="N700" s="6"/>
      <c r="O700" s="6"/>
      <c r="P700" s="6"/>
      <c r="Q700" s="6"/>
      <c r="R700" s="6"/>
      <c r="S700" s="6"/>
      <c r="T700" s="6"/>
      <c r="U700" s="6"/>
      <c r="V700" s="6"/>
      <c r="W700" s="6"/>
    </row>
    <row r="701" spans="2:23" ht="16.5">
      <c r="B701" s="6"/>
      <c r="C701" s="6"/>
      <c r="D701" s="6"/>
      <c r="E701" s="6"/>
      <c r="F701" s="6"/>
      <c r="G701" s="6"/>
      <c r="H701" s="6"/>
      <c r="I701" s="6"/>
      <c r="J701" s="6"/>
      <c r="K701" s="6"/>
      <c r="L701" s="6"/>
      <c r="M701" s="6"/>
      <c r="N701" s="6"/>
      <c r="O701" s="6"/>
      <c r="P701" s="6"/>
      <c r="Q701" s="6"/>
      <c r="R701" s="6"/>
      <c r="S701" s="6"/>
      <c r="T701" s="6"/>
      <c r="U701" s="6"/>
      <c r="V701" s="6"/>
      <c r="W701" s="6"/>
    </row>
    <row r="702" spans="2:23" ht="16.5">
      <c r="B702" s="6"/>
      <c r="C702" s="6"/>
      <c r="D702" s="6"/>
      <c r="E702" s="6"/>
      <c r="F702" s="6"/>
      <c r="G702" s="6"/>
      <c r="H702" s="6"/>
      <c r="I702" s="6"/>
      <c r="J702" s="6"/>
      <c r="K702" s="6"/>
      <c r="L702" s="6"/>
      <c r="M702" s="6"/>
      <c r="N702" s="6"/>
      <c r="O702" s="6"/>
      <c r="P702" s="6"/>
      <c r="Q702" s="6"/>
      <c r="R702" s="6"/>
      <c r="S702" s="6"/>
      <c r="T702" s="6"/>
      <c r="U702" s="6"/>
      <c r="V702" s="6"/>
      <c r="W702" s="6"/>
    </row>
    <row r="703" spans="2:23" ht="16.5">
      <c r="B703" s="6"/>
      <c r="C703" s="6"/>
      <c r="D703" s="6"/>
      <c r="E703" s="6"/>
      <c r="F703" s="6"/>
      <c r="G703" s="6"/>
      <c r="H703" s="6"/>
      <c r="I703" s="6"/>
      <c r="J703" s="6"/>
      <c r="K703" s="6"/>
      <c r="L703" s="6"/>
      <c r="M703" s="6"/>
      <c r="N703" s="6"/>
      <c r="O703" s="6"/>
      <c r="P703" s="6"/>
      <c r="Q703" s="6"/>
      <c r="R703" s="6"/>
      <c r="S703" s="6"/>
      <c r="T703" s="6"/>
      <c r="U703" s="6"/>
      <c r="V703" s="6"/>
      <c r="W703" s="6"/>
    </row>
    <row r="704" spans="2:23" ht="16.5">
      <c r="B704" s="6"/>
      <c r="C704" s="6"/>
      <c r="D704" s="6"/>
      <c r="E704" s="6"/>
      <c r="F704" s="6"/>
      <c r="G704" s="6"/>
      <c r="H704" s="6"/>
      <c r="I704" s="6"/>
      <c r="J704" s="6"/>
      <c r="K704" s="6"/>
      <c r="L704" s="6"/>
      <c r="M704" s="6"/>
      <c r="N704" s="6"/>
      <c r="O704" s="6"/>
      <c r="P704" s="6"/>
      <c r="Q704" s="6"/>
      <c r="R704" s="6"/>
      <c r="S704" s="6"/>
      <c r="T704" s="6"/>
      <c r="U704" s="6"/>
      <c r="V704" s="6"/>
      <c r="W704" s="6"/>
    </row>
    <row r="705" spans="2:23" ht="16.5">
      <c r="B705" s="6"/>
      <c r="C705" s="6"/>
      <c r="D705" s="6"/>
      <c r="E705" s="6"/>
      <c r="F705" s="6"/>
      <c r="G705" s="6"/>
      <c r="H705" s="6"/>
      <c r="I705" s="6"/>
      <c r="J705" s="6"/>
      <c r="K705" s="6"/>
      <c r="L705" s="6"/>
      <c r="M705" s="6"/>
      <c r="N705" s="6"/>
      <c r="O705" s="6"/>
      <c r="P705" s="6"/>
      <c r="Q705" s="6"/>
      <c r="R705" s="6"/>
      <c r="S705" s="6"/>
      <c r="T705" s="6"/>
      <c r="U705" s="6"/>
      <c r="V705" s="6"/>
      <c r="W705" s="6"/>
    </row>
    <row r="706" spans="2:23" ht="16.5">
      <c r="B706" s="6"/>
      <c r="C706" s="6"/>
      <c r="D706" s="6"/>
      <c r="E706" s="6"/>
      <c r="F706" s="6"/>
      <c r="G706" s="6"/>
      <c r="H706" s="6"/>
      <c r="I706" s="6"/>
      <c r="J706" s="6"/>
      <c r="K706" s="6"/>
      <c r="L706" s="6"/>
      <c r="M706" s="6"/>
      <c r="N706" s="6"/>
      <c r="O706" s="6"/>
      <c r="P706" s="6"/>
      <c r="Q706" s="6"/>
      <c r="R706" s="6"/>
      <c r="S706" s="6"/>
      <c r="T706" s="6"/>
      <c r="U706" s="6"/>
      <c r="V706" s="6"/>
      <c r="W706" s="6"/>
    </row>
    <row r="707" spans="2:23" ht="16.5">
      <c r="B707" s="6"/>
      <c r="C707" s="6"/>
      <c r="D707" s="6"/>
      <c r="E707" s="6"/>
      <c r="F707" s="6"/>
      <c r="G707" s="6"/>
      <c r="H707" s="6"/>
      <c r="I707" s="6"/>
      <c r="J707" s="6"/>
      <c r="K707" s="6"/>
      <c r="L707" s="6"/>
      <c r="M707" s="6"/>
      <c r="N707" s="6"/>
      <c r="O707" s="6"/>
      <c r="P707" s="6"/>
      <c r="Q707" s="6"/>
      <c r="R707" s="6"/>
      <c r="S707" s="6"/>
      <c r="T707" s="6"/>
      <c r="U707" s="6"/>
      <c r="V707" s="6"/>
      <c r="W707" s="6"/>
    </row>
    <row r="708" spans="2:23" ht="16.5">
      <c r="B708" s="6"/>
      <c r="C708" s="6"/>
      <c r="D708" s="6"/>
      <c r="E708" s="6"/>
      <c r="F708" s="6"/>
      <c r="G708" s="6"/>
      <c r="H708" s="6"/>
      <c r="I708" s="6"/>
      <c r="J708" s="6"/>
      <c r="K708" s="6"/>
      <c r="L708" s="6"/>
      <c r="M708" s="6"/>
      <c r="N708" s="6"/>
      <c r="O708" s="6"/>
      <c r="P708" s="6"/>
      <c r="Q708" s="6"/>
      <c r="R708" s="6"/>
      <c r="S708" s="6"/>
      <c r="T708" s="6"/>
      <c r="U708" s="6"/>
      <c r="V708" s="6"/>
      <c r="W708" s="6"/>
    </row>
    <row r="709" spans="2:23" ht="16.5">
      <c r="B709" s="6"/>
      <c r="C709" s="6"/>
      <c r="D709" s="6"/>
      <c r="E709" s="6"/>
      <c r="F709" s="6"/>
      <c r="G709" s="6"/>
      <c r="H709" s="6"/>
      <c r="I709" s="6"/>
      <c r="J709" s="6"/>
      <c r="K709" s="6"/>
      <c r="L709" s="6"/>
      <c r="M709" s="6"/>
      <c r="N709" s="6"/>
      <c r="O709" s="6"/>
      <c r="P709" s="6"/>
      <c r="Q709" s="6"/>
      <c r="R709" s="6"/>
      <c r="S709" s="6"/>
      <c r="T709" s="6"/>
      <c r="U709" s="6"/>
      <c r="V709" s="6"/>
      <c r="W709" s="6"/>
    </row>
    <row r="710" spans="2:23" ht="16.5">
      <c r="B710" s="6"/>
      <c r="C710" s="6"/>
      <c r="D710" s="6"/>
      <c r="E710" s="6"/>
      <c r="F710" s="6"/>
      <c r="G710" s="6"/>
      <c r="H710" s="6"/>
      <c r="I710" s="6"/>
      <c r="J710" s="6"/>
      <c r="K710" s="6"/>
      <c r="L710" s="6"/>
      <c r="M710" s="6"/>
      <c r="N710" s="6"/>
      <c r="O710" s="6"/>
      <c r="P710" s="6"/>
      <c r="Q710" s="6"/>
      <c r="R710" s="6"/>
      <c r="S710" s="6"/>
      <c r="T710" s="6"/>
      <c r="U710" s="6"/>
      <c r="V710" s="6"/>
      <c r="W710" s="6"/>
    </row>
    <row r="711" spans="2:23" ht="16.5">
      <c r="B711" s="6"/>
      <c r="C711" s="6"/>
      <c r="D711" s="6"/>
      <c r="E711" s="6"/>
      <c r="F711" s="6"/>
      <c r="G711" s="6"/>
      <c r="H711" s="6"/>
      <c r="I711" s="6"/>
      <c r="J711" s="6"/>
      <c r="K711" s="6"/>
      <c r="L711" s="6"/>
      <c r="M711" s="6"/>
      <c r="N711" s="6"/>
      <c r="O711" s="6"/>
      <c r="P711" s="6"/>
      <c r="Q711" s="6"/>
      <c r="R711" s="6"/>
      <c r="S711" s="6"/>
      <c r="T711" s="6"/>
      <c r="U711" s="6"/>
      <c r="V711" s="6"/>
      <c r="W711" s="6"/>
    </row>
    <row r="712" spans="2:23" ht="16.5">
      <c r="B712" s="6"/>
      <c r="C712" s="6"/>
      <c r="D712" s="6"/>
      <c r="E712" s="6"/>
      <c r="F712" s="6"/>
      <c r="G712" s="6"/>
      <c r="H712" s="6"/>
      <c r="I712" s="6"/>
      <c r="J712" s="6"/>
      <c r="K712" s="6"/>
      <c r="L712" s="6"/>
      <c r="M712" s="6"/>
      <c r="N712" s="6"/>
      <c r="O712" s="6"/>
      <c r="P712" s="6"/>
      <c r="Q712" s="6"/>
      <c r="R712" s="6"/>
      <c r="S712" s="6"/>
      <c r="T712" s="6"/>
      <c r="U712" s="6"/>
      <c r="V712" s="6"/>
      <c r="W712" s="6"/>
    </row>
    <row r="713" spans="2:23" ht="16.5">
      <c r="B713" s="6"/>
      <c r="C713" s="6"/>
      <c r="D713" s="6"/>
      <c r="E713" s="6"/>
      <c r="F713" s="6"/>
      <c r="G713" s="6"/>
      <c r="H713" s="6"/>
      <c r="I713" s="6"/>
      <c r="J713" s="6"/>
      <c r="K713" s="6"/>
      <c r="L713" s="6"/>
      <c r="M713" s="6"/>
      <c r="N713" s="6"/>
      <c r="O713" s="6"/>
      <c r="P713" s="6"/>
      <c r="Q713" s="6"/>
      <c r="R713" s="6"/>
      <c r="S713" s="6"/>
      <c r="T713" s="6"/>
      <c r="U713" s="6"/>
      <c r="V713" s="6"/>
      <c r="W713" s="6"/>
    </row>
    <row r="714" spans="2:23" ht="16.5">
      <c r="B714" s="6"/>
      <c r="C714" s="6"/>
      <c r="D714" s="6"/>
      <c r="E714" s="6"/>
      <c r="F714" s="6"/>
      <c r="G714" s="6"/>
      <c r="H714" s="6"/>
      <c r="I714" s="6"/>
      <c r="J714" s="6"/>
      <c r="K714" s="6"/>
      <c r="L714" s="6"/>
      <c r="M714" s="6"/>
      <c r="N714" s="6"/>
      <c r="O714" s="6"/>
      <c r="P714" s="6"/>
      <c r="Q714" s="6"/>
      <c r="R714" s="6"/>
      <c r="S714" s="6"/>
      <c r="T714" s="6"/>
      <c r="U714" s="6"/>
      <c r="V714" s="6"/>
      <c r="W714" s="6"/>
    </row>
    <row r="715" spans="2:23" ht="16.5">
      <c r="B715" s="6"/>
      <c r="C715" s="6"/>
      <c r="D715" s="6"/>
      <c r="E715" s="6"/>
      <c r="F715" s="6"/>
      <c r="G715" s="6"/>
      <c r="H715" s="6"/>
      <c r="I715" s="6"/>
      <c r="J715" s="6"/>
      <c r="K715" s="6"/>
      <c r="L715" s="6"/>
      <c r="M715" s="6"/>
      <c r="N715" s="6"/>
      <c r="O715" s="6"/>
      <c r="P715" s="6"/>
      <c r="Q715" s="6"/>
      <c r="R715" s="6"/>
      <c r="S715" s="6"/>
      <c r="T715" s="6"/>
      <c r="U715" s="6"/>
      <c r="V715" s="6"/>
      <c r="W715" s="6"/>
    </row>
    <row r="716" spans="2:23" ht="16.5">
      <c r="B716" s="6"/>
      <c r="C716" s="6"/>
      <c r="D716" s="6"/>
      <c r="E716" s="6"/>
      <c r="F716" s="6"/>
      <c r="G716" s="6"/>
      <c r="H716" s="6"/>
      <c r="I716" s="6"/>
      <c r="J716" s="6"/>
      <c r="K716" s="6"/>
      <c r="L716" s="6"/>
      <c r="M716" s="6"/>
      <c r="N716" s="6"/>
      <c r="O716" s="6"/>
      <c r="P716" s="6"/>
      <c r="Q716" s="6"/>
      <c r="R716" s="6"/>
      <c r="S716" s="6"/>
      <c r="T716" s="6"/>
      <c r="U716" s="6"/>
      <c r="V716" s="6"/>
      <c r="W716" s="6"/>
    </row>
    <row r="717" spans="2:23" ht="16.5">
      <c r="B717" s="6"/>
      <c r="C717" s="6"/>
      <c r="D717" s="6"/>
      <c r="E717" s="6"/>
      <c r="F717" s="6"/>
      <c r="G717" s="6"/>
      <c r="H717" s="6"/>
      <c r="I717" s="6"/>
      <c r="J717" s="6"/>
      <c r="K717" s="6"/>
      <c r="L717" s="6"/>
      <c r="M717" s="6"/>
      <c r="N717" s="6"/>
      <c r="O717" s="6"/>
      <c r="P717" s="6"/>
      <c r="Q717" s="6"/>
      <c r="R717" s="6"/>
      <c r="S717" s="6"/>
      <c r="T717" s="6"/>
      <c r="U717" s="6"/>
      <c r="V717" s="6"/>
      <c r="W717" s="6"/>
    </row>
    <row r="718" spans="2:23" ht="16.5">
      <c r="B718" s="6"/>
      <c r="C718" s="6"/>
      <c r="D718" s="6"/>
      <c r="E718" s="6"/>
      <c r="F718" s="6"/>
      <c r="G718" s="6"/>
      <c r="H718" s="6"/>
      <c r="I718" s="6"/>
      <c r="J718" s="6"/>
      <c r="K718" s="6"/>
      <c r="L718" s="6"/>
      <c r="M718" s="6"/>
      <c r="N718" s="6"/>
      <c r="O718" s="6"/>
      <c r="P718" s="6"/>
      <c r="Q718" s="6"/>
      <c r="R718" s="6"/>
      <c r="S718" s="6"/>
      <c r="T718" s="6"/>
      <c r="U718" s="6"/>
      <c r="V718" s="6"/>
      <c r="W718" s="6"/>
    </row>
    <row r="719" spans="2:23" ht="16.5">
      <c r="B719" s="6"/>
      <c r="C719" s="6"/>
      <c r="D719" s="6"/>
      <c r="E719" s="6"/>
      <c r="F719" s="6"/>
      <c r="G719" s="6"/>
      <c r="H719" s="6"/>
      <c r="I719" s="6"/>
      <c r="J719" s="6"/>
      <c r="K719" s="6"/>
      <c r="L719" s="6"/>
      <c r="M719" s="6"/>
      <c r="N719" s="6"/>
      <c r="O719" s="6"/>
      <c r="P719" s="6"/>
      <c r="Q719" s="6"/>
      <c r="R719" s="6"/>
      <c r="S719" s="6"/>
      <c r="T719" s="6"/>
      <c r="U719" s="6"/>
      <c r="V719" s="6"/>
      <c r="W719" s="6"/>
    </row>
    <row r="720" spans="2:23" ht="16.5">
      <c r="B720" s="6"/>
      <c r="C720" s="6"/>
      <c r="D720" s="6"/>
      <c r="E720" s="6"/>
      <c r="F720" s="6"/>
      <c r="G720" s="6"/>
      <c r="H720" s="6"/>
      <c r="I720" s="6"/>
      <c r="J720" s="6"/>
      <c r="K720" s="6"/>
      <c r="L720" s="6"/>
      <c r="M720" s="6"/>
      <c r="N720" s="6"/>
      <c r="O720" s="6"/>
      <c r="P720" s="6"/>
      <c r="Q720" s="6"/>
      <c r="R720" s="6"/>
      <c r="S720" s="6"/>
      <c r="T720" s="6"/>
      <c r="U720" s="6"/>
      <c r="V720" s="6"/>
      <c r="W720" s="6"/>
    </row>
    <row r="721" spans="2:23" ht="16.5">
      <c r="B721" s="6"/>
      <c r="C721" s="6"/>
      <c r="D721" s="6"/>
      <c r="E721" s="6"/>
      <c r="F721" s="6"/>
      <c r="G721" s="6"/>
      <c r="H721" s="6"/>
      <c r="I721" s="6"/>
      <c r="J721" s="6"/>
      <c r="K721" s="6"/>
      <c r="L721" s="6"/>
      <c r="M721" s="6"/>
      <c r="N721" s="6"/>
      <c r="O721" s="6"/>
      <c r="P721" s="6"/>
      <c r="Q721" s="6"/>
      <c r="R721" s="6"/>
      <c r="S721" s="6"/>
      <c r="T721" s="6"/>
      <c r="U721" s="6"/>
      <c r="V721" s="6"/>
      <c r="W721" s="6"/>
    </row>
    <row r="722" spans="2:23" ht="16.5">
      <c r="B722" s="6"/>
      <c r="C722" s="6"/>
      <c r="D722" s="6"/>
      <c r="E722" s="6"/>
      <c r="F722" s="6"/>
      <c r="G722" s="6"/>
      <c r="H722" s="6"/>
      <c r="I722" s="6"/>
      <c r="J722" s="6"/>
      <c r="K722" s="6"/>
      <c r="L722" s="6"/>
      <c r="M722" s="6"/>
      <c r="N722" s="6"/>
      <c r="O722" s="6"/>
      <c r="P722" s="6"/>
      <c r="Q722" s="6"/>
      <c r="R722" s="6"/>
      <c r="S722" s="6"/>
      <c r="T722" s="6"/>
      <c r="U722" s="6"/>
      <c r="V722" s="6"/>
      <c r="W722" s="6"/>
    </row>
    <row r="723" spans="2:23" ht="16.5">
      <c r="B723" s="6"/>
      <c r="C723" s="6"/>
      <c r="D723" s="6"/>
      <c r="E723" s="6"/>
      <c r="F723" s="6"/>
      <c r="G723" s="6"/>
      <c r="H723" s="6"/>
      <c r="I723" s="6"/>
      <c r="J723" s="6"/>
      <c r="K723" s="6"/>
      <c r="L723" s="6"/>
      <c r="M723" s="6"/>
      <c r="N723" s="6"/>
      <c r="O723" s="6"/>
      <c r="P723" s="6"/>
      <c r="Q723" s="6"/>
      <c r="R723" s="6"/>
      <c r="S723" s="6"/>
      <c r="T723" s="6"/>
      <c r="U723" s="6"/>
      <c r="V723" s="6"/>
      <c r="W723" s="6"/>
    </row>
    <row r="724" spans="2:23" ht="16.5">
      <c r="B724" s="6"/>
      <c r="C724" s="6"/>
      <c r="D724" s="6"/>
      <c r="E724" s="6"/>
      <c r="F724" s="6"/>
      <c r="G724" s="6"/>
      <c r="H724" s="6"/>
      <c r="I724" s="6"/>
      <c r="J724" s="6"/>
      <c r="K724" s="6"/>
      <c r="L724" s="6"/>
      <c r="M724" s="6"/>
      <c r="N724" s="6"/>
      <c r="O724" s="6"/>
      <c r="P724" s="6"/>
      <c r="Q724" s="6"/>
      <c r="R724" s="6"/>
      <c r="S724" s="6"/>
      <c r="T724" s="6"/>
      <c r="U724" s="6"/>
      <c r="V724" s="6"/>
      <c r="W724" s="6"/>
    </row>
    <row r="725" spans="2:23" ht="16.5">
      <c r="B725" s="6"/>
      <c r="C725" s="6"/>
      <c r="D725" s="6"/>
      <c r="E725" s="6"/>
      <c r="F725" s="6"/>
      <c r="G725" s="6"/>
      <c r="H725" s="6"/>
      <c r="I725" s="6"/>
      <c r="J725" s="6"/>
      <c r="K725" s="6"/>
      <c r="L725" s="6"/>
      <c r="M725" s="6"/>
      <c r="N725" s="6"/>
      <c r="O725" s="6"/>
      <c r="P725" s="6"/>
      <c r="Q725" s="6"/>
      <c r="R725" s="6"/>
      <c r="S725" s="6"/>
      <c r="T725" s="6"/>
      <c r="U725" s="6"/>
      <c r="V725" s="6"/>
      <c r="W725" s="6"/>
    </row>
    <row r="726" spans="2:23" ht="16.5">
      <c r="B726" s="6"/>
      <c r="C726" s="6"/>
      <c r="D726" s="6"/>
      <c r="E726" s="6"/>
      <c r="F726" s="6"/>
      <c r="G726" s="6"/>
      <c r="H726" s="6"/>
      <c r="I726" s="6"/>
      <c r="J726" s="6"/>
      <c r="K726" s="6"/>
      <c r="L726" s="6"/>
      <c r="M726" s="6"/>
      <c r="N726" s="6"/>
      <c r="O726" s="6"/>
      <c r="P726" s="6"/>
      <c r="Q726" s="6"/>
      <c r="R726" s="6"/>
      <c r="S726" s="6"/>
      <c r="T726" s="6"/>
      <c r="U726" s="6"/>
      <c r="V726" s="6"/>
      <c r="W726" s="6"/>
    </row>
    <row r="727" spans="2:23" ht="16.5">
      <c r="B727" s="6"/>
      <c r="C727" s="6"/>
      <c r="D727" s="6"/>
      <c r="E727" s="6"/>
      <c r="F727" s="6"/>
      <c r="G727" s="6"/>
      <c r="H727" s="6"/>
      <c r="I727" s="6"/>
      <c r="J727" s="6"/>
      <c r="K727" s="6"/>
      <c r="L727" s="6"/>
      <c r="M727" s="6"/>
      <c r="N727" s="6"/>
      <c r="O727" s="6"/>
      <c r="P727" s="6"/>
      <c r="Q727" s="6"/>
      <c r="R727" s="6"/>
      <c r="S727" s="6"/>
      <c r="T727" s="6"/>
      <c r="U727" s="6"/>
      <c r="V727" s="6"/>
      <c r="W727" s="6"/>
    </row>
    <row r="728" spans="2:23" ht="16.5">
      <c r="B728" s="6"/>
      <c r="C728" s="6"/>
      <c r="D728" s="6"/>
      <c r="E728" s="6"/>
      <c r="F728" s="6"/>
      <c r="G728" s="6"/>
      <c r="H728" s="6"/>
      <c r="I728" s="6"/>
      <c r="J728" s="6"/>
      <c r="K728" s="6"/>
      <c r="L728" s="6"/>
      <c r="M728" s="6"/>
      <c r="N728" s="6"/>
      <c r="O728" s="6"/>
      <c r="P728" s="6"/>
      <c r="Q728" s="6"/>
      <c r="R728" s="6"/>
      <c r="S728" s="6"/>
      <c r="T728" s="6"/>
      <c r="U728" s="6"/>
      <c r="V728" s="6"/>
      <c r="W728" s="6"/>
    </row>
    <row r="729" spans="2:23" ht="16.5">
      <c r="B729" s="6"/>
      <c r="C729" s="6"/>
      <c r="D729" s="6"/>
      <c r="E729" s="6"/>
      <c r="F729" s="6"/>
      <c r="G729" s="6"/>
      <c r="H729" s="6"/>
      <c r="I729" s="6"/>
      <c r="J729" s="6"/>
      <c r="K729" s="6"/>
      <c r="L729" s="6"/>
      <c r="M729" s="6"/>
      <c r="N729" s="6"/>
      <c r="O729" s="6"/>
      <c r="P729" s="6"/>
      <c r="Q729" s="6"/>
      <c r="R729" s="6"/>
      <c r="S729" s="6"/>
      <c r="T729" s="6"/>
      <c r="U729" s="6"/>
      <c r="V729" s="6"/>
      <c r="W729" s="6"/>
    </row>
    <row r="730" spans="2:23" ht="16.5">
      <c r="B730" s="6"/>
      <c r="C730" s="6"/>
      <c r="D730" s="6"/>
      <c r="E730" s="6"/>
      <c r="F730" s="6"/>
      <c r="G730" s="6"/>
      <c r="H730" s="6"/>
      <c r="I730" s="6"/>
      <c r="J730" s="6"/>
      <c r="K730" s="6"/>
      <c r="L730" s="6"/>
      <c r="M730" s="6"/>
      <c r="N730" s="6"/>
      <c r="O730" s="6"/>
      <c r="P730" s="6"/>
      <c r="Q730" s="6"/>
      <c r="R730" s="6"/>
      <c r="S730" s="6"/>
      <c r="T730" s="6"/>
      <c r="U730" s="6"/>
      <c r="V730" s="6"/>
      <c r="W730" s="6"/>
    </row>
    <row r="731" spans="2:23" ht="16.5">
      <c r="B731" s="6"/>
      <c r="C731" s="6"/>
      <c r="D731" s="6"/>
      <c r="E731" s="6"/>
      <c r="F731" s="6"/>
      <c r="G731" s="6"/>
      <c r="H731" s="6"/>
      <c r="I731" s="6"/>
      <c r="J731" s="6"/>
      <c r="K731" s="6"/>
      <c r="L731" s="6"/>
      <c r="M731" s="6"/>
      <c r="N731" s="6"/>
      <c r="O731" s="6"/>
      <c r="P731" s="6"/>
      <c r="Q731" s="6"/>
      <c r="R731" s="6"/>
      <c r="S731" s="6"/>
      <c r="T731" s="6"/>
      <c r="U731" s="6"/>
      <c r="V731" s="6"/>
      <c r="W731" s="6"/>
    </row>
    <row r="732" spans="2:23" ht="16.5">
      <c r="B732" s="6"/>
      <c r="C732" s="6"/>
      <c r="D732" s="6"/>
      <c r="E732" s="6"/>
      <c r="F732" s="6"/>
      <c r="G732" s="6"/>
      <c r="H732" s="6"/>
      <c r="I732" s="6"/>
      <c r="J732" s="6"/>
      <c r="K732" s="6"/>
      <c r="L732" s="6"/>
      <c r="M732" s="6"/>
      <c r="N732" s="6"/>
      <c r="O732" s="6"/>
      <c r="P732" s="6"/>
      <c r="Q732" s="6"/>
      <c r="R732" s="6"/>
      <c r="S732" s="6"/>
      <c r="T732" s="6"/>
      <c r="U732" s="6"/>
      <c r="V732" s="6"/>
      <c r="W732" s="6"/>
    </row>
    <row r="733" spans="2:23" ht="16.5">
      <c r="B733" s="6"/>
      <c r="C733" s="6"/>
      <c r="D733" s="6"/>
      <c r="E733" s="6"/>
      <c r="F733" s="6"/>
      <c r="G733" s="6"/>
      <c r="H733" s="6"/>
      <c r="I733" s="6"/>
      <c r="J733" s="6"/>
      <c r="K733" s="6"/>
      <c r="L733" s="6"/>
      <c r="M733" s="6"/>
      <c r="N733" s="6"/>
      <c r="O733" s="6"/>
      <c r="P733" s="6"/>
      <c r="Q733" s="6"/>
      <c r="R733" s="6"/>
      <c r="S733" s="6"/>
      <c r="T733" s="6"/>
      <c r="U733" s="6"/>
      <c r="V733" s="6"/>
      <c r="W733" s="6"/>
    </row>
    <row r="734" spans="2:23" ht="16.5">
      <c r="B734" s="6"/>
      <c r="C734" s="6"/>
      <c r="D734" s="6"/>
      <c r="E734" s="6"/>
      <c r="F734" s="6"/>
      <c r="G734" s="6"/>
      <c r="H734" s="6"/>
      <c r="I734" s="6"/>
      <c r="J734" s="6"/>
      <c r="K734" s="6"/>
      <c r="L734" s="6"/>
      <c r="M734" s="6"/>
      <c r="N734" s="6"/>
      <c r="O734" s="6"/>
      <c r="P734" s="6"/>
      <c r="Q734" s="6"/>
      <c r="R734" s="6"/>
      <c r="S734" s="6"/>
      <c r="T734" s="6"/>
      <c r="U734" s="6"/>
      <c r="V734" s="6"/>
      <c r="W734" s="6"/>
    </row>
    <row r="735" spans="2:23" ht="16.5">
      <c r="B735" s="6"/>
      <c r="C735" s="6"/>
      <c r="D735" s="6"/>
      <c r="E735" s="6"/>
      <c r="F735" s="6"/>
      <c r="G735" s="6"/>
      <c r="H735" s="6"/>
      <c r="I735" s="6"/>
      <c r="J735" s="6"/>
      <c r="K735" s="6"/>
      <c r="L735" s="6"/>
      <c r="M735" s="6"/>
      <c r="N735" s="6"/>
      <c r="O735" s="6"/>
      <c r="P735" s="6"/>
      <c r="Q735" s="6"/>
      <c r="R735" s="6"/>
      <c r="S735" s="6"/>
      <c r="T735" s="6"/>
      <c r="U735" s="6"/>
      <c r="V735" s="6"/>
      <c r="W735" s="6"/>
    </row>
    <row r="736" spans="2:23" ht="16.5">
      <c r="B736" s="6"/>
      <c r="C736" s="6"/>
      <c r="D736" s="6"/>
      <c r="E736" s="6"/>
      <c r="F736" s="6"/>
      <c r="G736" s="6"/>
      <c r="H736" s="6"/>
      <c r="I736" s="6"/>
      <c r="J736" s="6"/>
      <c r="K736" s="6"/>
      <c r="L736" s="6"/>
      <c r="M736" s="6"/>
      <c r="N736" s="6"/>
      <c r="O736" s="6"/>
      <c r="P736" s="6"/>
      <c r="Q736" s="6"/>
      <c r="R736" s="6"/>
      <c r="S736" s="6"/>
      <c r="T736" s="6"/>
      <c r="U736" s="6"/>
      <c r="V736" s="6"/>
      <c r="W736" s="6"/>
    </row>
    <row r="737" spans="2:23" ht="16.5">
      <c r="B737" s="6"/>
      <c r="C737" s="6"/>
      <c r="D737" s="6"/>
      <c r="E737" s="6"/>
      <c r="F737" s="6"/>
      <c r="G737" s="6"/>
      <c r="H737" s="6"/>
      <c r="I737" s="6"/>
      <c r="J737" s="6"/>
      <c r="K737" s="6"/>
      <c r="L737" s="6"/>
      <c r="M737" s="6"/>
      <c r="N737" s="6"/>
      <c r="O737" s="6"/>
      <c r="P737" s="6"/>
      <c r="Q737" s="6"/>
      <c r="R737" s="6"/>
      <c r="S737" s="6"/>
      <c r="T737" s="6"/>
      <c r="U737" s="6"/>
      <c r="V737" s="6"/>
      <c r="W737" s="6"/>
    </row>
    <row r="738" spans="2:23" ht="16.5">
      <c r="B738" s="6"/>
      <c r="C738" s="6"/>
      <c r="D738" s="6"/>
      <c r="E738" s="6"/>
      <c r="F738" s="6"/>
      <c r="G738" s="6"/>
      <c r="H738" s="6"/>
      <c r="I738" s="6"/>
      <c r="J738" s="6"/>
      <c r="K738" s="6"/>
      <c r="L738" s="6"/>
      <c r="M738" s="6"/>
      <c r="N738" s="6"/>
      <c r="O738" s="6"/>
      <c r="P738" s="6"/>
      <c r="Q738" s="6"/>
      <c r="R738" s="6"/>
      <c r="S738" s="6"/>
      <c r="T738" s="6"/>
      <c r="U738" s="6"/>
      <c r="V738" s="6"/>
      <c r="W738" s="6"/>
    </row>
    <row r="739" spans="2:23" ht="16.5">
      <c r="B739" s="6"/>
      <c r="C739" s="6"/>
      <c r="D739" s="6"/>
      <c r="E739" s="6"/>
      <c r="F739" s="6"/>
      <c r="G739" s="6"/>
      <c r="H739" s="6"/>
      <c r="I739" s="6"/>
      <c r="J739" s="6"/>
      <c r="K739" s="6"/>
      <c r="L739" s="6"/>
      <c r="M739" s="6"/>
      <c r="N739" s="6"/>
      <c r="O739" s="6"/>
      <c r="P739" s="6"/>
      <c r="Q739" s="6"/>
      <c r="R739" s="6"/>
      <c r="S739" s="6"/>
      <c r="T739" s="6"/>
      <c r="U739" s="6"/>
      <c r="V739" s="6"/>
      <c r="W739" s="6"/>
    </row>
    <row r="740" spans="2:23" ht="16.5">
      <c r="B740" s="6"/>
      <c r="C740" s="6"/>
      <c r="D740" s="6"/>
      <c r="E740" s="6"/>
      <c r="F740" s="6"/>
      <c r="G740" s="6"/>
      <c r="H740" s="6"/>
      <c r="I740" s="6"/>
      <c r="J740" s="6"/>
      <c r="K740" s="6"/>
      <c r="L740" s="6"/>
      <c r="M740" s="6"/>
      <c r="N740" s="6"/>
      <c r="O740" s="6"/>
      <c r="P740" s="6"/>
      <c r="Q740" s="6"/>
      <c r="R740" s="6"/>
      <c r="S740" s="6"/>
      <c r="T740" s="6"/>
      <c r="U740" s="6"/>
      <c r="V740" s="6"/>
      <c r="W740" s="6"/>
    </row>
    <row r="741" spans="2:23" ht="16.5">
      <c r="B741" s="6"/>
      <c r="C741" s="6"/>
      <c r="D741" s="6"/>
      <c r="E741" s="6"/>
      <c r="F741" s="6"/>
      <c r="G741" s="6"/>
      <c r="H741" s="6"/>
      <c r="I741" s="6"/>
      <c r="J741" s="6"/>
      <c r="K741" s="6"/>
      <c r="L741" s="6"/>
      <c r="M741" s="6"/>
      <c r="N741" s="6"/>
      <c r="O741" s="6"/>
      <c r="P741" s="6"/>
      <c r="Q741" s="6"/>
      <c r="R741" s="6"/>
      <c r="S741" s="6"/>
      <c r="T741" s="6"/>
      <c r="U741" s="6"/>
      <c r="V741" s="6"/>
      <c r="W741" s="6"/>
    </row>
    <row r="742" spans="2:23" ht="16.5">
      <c r="B742" s="6"/>
      <c r="C742" s="6"/>
      <c r="D742" s="6"/>
      <c r="E742" s="6"/>
      <c r="F742" s="6"/>
      <c r="G742" s="6"/>
      <c r="H742" s="6"/>
      <c r="I742" s="6"/>
      <c r="J742" s="6"/>
      <c r="K742" s="6"/>
      <c r="L742" s="6"/>
      <c r="M742" s="6"/>
      <c r="N742" s="6"/>
      <c r="O742" s="6"/>
      <c r="P742" s="6"/>
      <c r="Q742" s="6"/>
      <c r="R742" s="6"/>
      <c r="S742" s="6"/>
      <c r="T742" s="6"/>
      <c r="U742" s="6"/>
      <c r="V742" s="6"/>
      <c r="W742" s="6"/>
    </row>
    <row r="743" spans="2:23" ht="16.5">
      <c r="B743" s="6"/>
      <c r="C743" s="6"/>
      <c r="D743" s="6"/>
      <c r="E743" s="6"/>
      <c r="F743" s="6"/>
      <c r="G743" s="6"/>
      <c r="H743" s="6"/>
      <c r="I743" s="6"/>
      <c r="J743" s="6"/>
      <c r="K743" s="6"/>
      <c r="L743" s="6"/>
      <c r="M743" s="6"/>
      <c r="N743" s="6"/>
      <c r="O743" s="6"/>
      <c r="P743" s="6"/>
      <c r="Q743" s="6"/>
      <c r="R743" s="6"/>
      <c r="S743" s="6"/>
      <c r="T743" s="6"/>
      <c r="U743" s="6"/>
      <c r="V743" s="6"/>
      <c r="W743" s="6"/>
    </row>
    <row r="744" spans="2:23" ht="16.5">
      <c r="B744" s="6"/>
      <c r="C744" s="6"/>
      <c r="D744" s="6"/>
      <c r="E744" s="6"/>
      <c r="F744" s="6"/>
      <c r="G744" s="6"/>
      <c r="H744" s="6"/>
      <c r="I744" s="6"/>
      <c r="J744" s="6"/>
      <c r="K744" s="6"/>
      <c r="L744" s="6"/>
      <c r="M744" s="6"/>
      <c r="N744" s="6"/>
      <c r="O744" s="6"/>
      <c r="P744" s="6"/>
      <c r="Q744" s="6"/>
      <c r="R744" s="6"/>
      <c r="S744" s="6"/>
      <c r="T744" s="6"/>
      <c r="U744" s="6"/>
      <c r="V744" s="6"/>
      <c r="W744" s="6"/>
    </row>
    <row r="745" spans="2:23" ht="16.5">
      <c r="B745" s="6"/>
      <c r="C745" s="6"/>
      <c r="D745" s="6"/>
      <c r="E745" s="6"/>
      <c r="F745" s="6"/>
      <c r="G745" s="6"/>
      <c r="H745" s="6"/>
      <c r="I745" s="6"/>
      <c r="J745" s="6"/>
      <c r="K745" s="6"/>
      <c r="L745" s="6"/>
      <c r="M745" s="6"/>
      <c r="N745" s="6"/>
      <c r="O745" s="6"/>
      <c r="P745" s="6"/>
      <c r="Q745" s="6"/>
      <c r="R745" s="6"/>
      <c r="S745" s="6"/>
      <c r="T745" s="6"/>
      <c r="U745" s="6"/>
      <c r="V745" s="6"/>
      <c r="W745" s="6"/>
    </row>
    <row r="746" spans="2:23" ht="16.5">
      <c r="B746" s="6"/>
      <c r="C746" s="6"/>
      <c r="D746" s="6"/>
      <c r="E746" s="6"/>
      <c r="F746" s="6"/>
      <c r="G746" s="6"/>
      <c r="H746" s="6"/>
      <c r="I746" s="6"/>
      <c r="J746" s="6"/>
      <c r="K746" s="6"/>
      <c r="L746" s="6"/>
      <c r="M746" s="6"/>
      <c r="N746" s="6"/>
      <c r="O746" s="6"/>
      <c r="P746" s="6"/>
      <c r="Q746" s="6"/>
      <c r="R746" s="6"/>
      <c r="S746" s="6"/>
      <c r="T746" s="6"/>
      <c r="U746" s="6"/>
      <c r="V746" s="6"/>
      <c r="W746" s="6"/>
    </row>
    <row r="747" spans="2:23" ht="16.5">
      <c r="B747" s="6"/>
      <c r="C747" s="6"/>
      <c r="D747" s="6"/>
      <c r="E747" s="6"/>
      <c r="F747" s="6"/>
      <c r="G747" s="6"/>
      <c r="H747" s="6"/>
      <c r="I747" s="6"/>
      <c r="J747" s="6"/>
      <c r="K747" s="6"/>
      <c r="L747" s="6"/>
      <c r="M747" s="6"/>
      <c r="N747" s="6"/>
      <c r="O747" s="6"/>
      <c r="P747" s="6"/>
      <c r="Q747" s="6"/>
      <c r="R747" s="6"/>
      <c r="S747" s="6"/>
      <c r="T747" s="6"/>
      <c r="U747" s="6"/>
      <c r="V747" s="6"/>
      <c r="W747" s="6"/>
    </row>
    <row r="748" spans="2:23" ht="16.5">
      <c r="B748" s="6"/>
      <c r="C748" s="6"/>
      <c r="D748" s="6"/>
      <c r="E748" s="6"/>
      <c r="F748" s="6"/>
      <c r="G748" s="6"/>
      <c r="H748" s="6"/>
      <c r="I748" s="6"/>
      <c r="J748" s="6"/>
      <c r="K748" s="6"/>
      <c r="L748" s="6"/>
      <c r="M748" s="6"/>
      <c r="N748" s="6"/>
      <c r="O748" s="6"/>
      <c r="P748" s="6"/>
      <c r="Q748" s="6"/>
      <c r="R748" s="6"/>
      <c r="S748" s="6"/>
      <c r="T748" s="6"/>
      <c r="U748" s="6"/>
      <c r="V748" s="6"/>
      <c r="W748" s="6"/>
    </row>
    <row r="749" spans="2:23" ht="16.5">
      <c r="B749" s="6"/>
      <c r="C749" s="6"/>
      <c r="D749" s="6"/>
      <c r="E749" s="6"/>
      <c r="F749" s="6"/>
      <c r="G749" s="6"/>
      <c r="H749" s="6"/>
      <c r="I749" s="6"/>
      <c r="J749" s="6"/>
      <c r="K749" s="6"/>
      <c r="L749" s="6"/>
      <c r="M749" s="6"/>
      <c r="N749" s="6"/>
      <c r="O749" s="6"/>
      <c r="P749" s="6"/>
      <c r="Q749" s="6"/>
      <c r="R749" s="6"/>
      <c r="S749" s="6"/>
      <c r="T749" s="6"/>
      <c r="U749" s="6"/>
      <c r="V749" s="6"/>
      <c r="W749" s="6"/>
    </row>
    <row r="750" spans="2:23" ht="16.5">
      <c r="B750" s="6"/>
      <c r="C750" s="6"/>
      <c r="D750" s="6"/>
      <c r="E750" s="6"/>
      <c r="F750" s="6"/>
      <c r="G750" s="6"/>
      <c r="H750" s="6"/>
      <c r="I750" s="6"/>
      <c r="J750" s="6"/>
      <c r="K750" s="6"/>
      <c r="L750" s="6"/>
      <c r="M750" s="6"/>
      <c r="N750" s="6"/>
      <c r="O750" s="6"/>
      <c r="P750" s="6"/>
      <c r="Q750" s="6"/>
      <c r="R750" s="6"/>
      <c r="S750" s="6"/>
      <c r="T750" s="6"/>
      <c r="U750" s="6"/>
      <c r="V750" s="6"/>
      <c r="W750" s="6"/>
    </row>
    <row r="751" spans="2:23" ht="16.5">
      <c r="B751" s="6"/>
      <c r="C751" s="6"/>
      <c r="D751" s="6"/>
      <c r="E751" s="6"/>
      <c r="F751" s="6"/>
      <c r="G751" s="6"/>
      <c r="H751" s="6"/>
      <c r="I751" s="6"/>
      <c r="J751" s="6"/>
      <c r="K751" s="6"/>
      <c r="L751" s="6"/>
      <c r="M751" s="6"/>
      <c r="N751" s="6"/>
      <c r="O751" s="6"/>
      <c r="P751" s="6"/>
      <c r="Q751" s="6"/>
      <c r="R751" s="6"/>
      <c r="S751" s="6"/>
      <c r="T751" s="6"/>
      <c r="U751" s="6"/>
      <c r="V751" s="6"/>
      <c r="W751" s="6"/>
    </row>
    <row r="752" spans="2:23" ht="16.5">
      <c r="B752" s="6"/>
      <c r="C752" s="6"/>
      <c r="D752" s="6"/>
      <c r="E752" s="6"/>
      <c r="F752" s="6"/>
      <c r="G752" s="6"/>
      <c r="H752" s="6"/>
      <c r="I752" s="6"/>
      <c r="J752" s="6"/>
      <c r="K752" s="6"/>
      <c r="L752" s="6"/>
      <c r="M752" s="6"/>
      <c r="N752" s="6"/>
      <c r="O752" s="6"/>
      <c r="P752" s="6"/>
      <c r="Q752" s="6"/>
      <c r="R752" s="6"/>
      <c r="S752" s="6"/>
      <c r="T752" s="6"/>
      <c r="U752" s="6"/>
      <c r="V752" s="6"/>
      <c r="W752" s="6"/>
    </row>
    <row r="753" spans="2:23" ht="16.5">
      <c r="B753" s="6"/>
      <c r="C753" s="6"/>
      <c r="D753" s="6"/>
      <c r="E753" s="6"/>
      <c r="F753" s="6"/>
      <c r="G753" s="6"/>
      <c r="H753" s="6"/>
      <c r="I753" s="6"/>
      <c r="J753" s="6"/>
      <c r="K753" s="6"/>
      <c r="L753" s="6"/>
      <c r="M753" s="6"/>
      <c r="N753" s="6"/>
      <c r="O753" s="6"/>
      <c r="P753" s="6"/>
      <c r="Q753" s="6"/>
      <c r="R753" s="6"/>
      <c r="S753" s="6"/>
      <c r="T753" s="6"/>
      <c r="U753" s="6"/>
      <c r="V753" s="6"/>
      <c r="W753" s="6"/>
    </row>
    <row r="754" spans="2:23" ht="16.5">
      <c r="B754" s="6"/>
      <c r="C754" s="6"/>
      <c r="D754" s="6"/>
      <c r="E754" s="6"/>
      <c r="F754" s="6"/>
      <c r="G754" s="6"/>
      <c r="H754" s="6"/>
      <c r="I754" s="6"/>
      <c r="J754" s="6"/>
      <c r="K754" s="6"/>
      <c r="L754" s="6"/>
      <c r="M754" s="6"/>
      <c r="N754" s="6"/>
      <c r="O754" s="6"/>
      <c r="P754" s="6"/>
      <c r="Q754" s="6"/>
      <c r="R754" s="6"/>
      <c r="S754" s="6"/>
      <c r="T754" s="6"/>
      <c r="U754" s="6"/>
      <c r="V754" s="6"/>
      <c r="W754" s="6"/>
    </row>
    <row r="755" spans="2:23" ht="16.5">
      <c r="B755" s="6"/>
      <c r="C755" s="6"/>
      <c r="D755" s="6"/>
      <c r="E755" s="6"/>
      <c r="F755" s="6"/>
      <c r="G755" s="6"/>
      <c r="H755" s="6"/>
      <c r="I755" s="6"/>
      <c r="J755" s="6"/>
      <c r="K755" s="6"/>
      <c r="L755" s="6"/>
      <c r="M755" s="6"/>
      <c r="N755" s="6"/>
      <c r="O755" s="6"/>
      <c r="P755" s="6"/>
      <c r="Q755" s="6"/>
      <c r="R755" s="6"/>
      <c r="S755" s="6"/>
      <c r="T755" s="6"/>
      <c r="U755" s="6"/>
      <c r="V755" s="6"/>
      <c r="W755" s="6"/>
    </row>
    <row r="756" spans="2:23" ht="16.5">
      <c r="B756" s="6"/>
      <c r="C756" s="6"/>
      <c r="D756" s="6"/>
      <c r="E756" s="6"/>
      <c r="F756" s="6"/>
      <c r="G756" s="6"/>
      <c r="H756" s="6"/>
      <c r="I756" s="6"/>
      <c r="J756" s="6"/>
      <c r="K756" s="6"/>
      <c r="L756" s="6"/>
      <c r="M756" s="6"/>
      <c r="N756" s="6"/>
      <c r="O756" s="6"/>
      <c r="P756" s="6"/>
      <c r="Q756" s="6"/>
      <c r="R756" s="6"/>
      <c r="S756" s="6"/>
      <c r="T756" s="6"/>
      <c r="U756" s="6"/>
      <c r="V756" s="6"/>
      <c r="W756" s="6"/>
    </row>
    <row r="757" spans="2:23" ht="16.5">
      <c r="B757" s="6"/>
      <c r="C757" s="6"/>
      <c r="D757" s="6"/>
      <c r="E757" s="6"/>
      <c r="F757" s="6"/>
      <c r="G757" s="6"/>
      <c r="H757" s="6"/>
      <c r="I757" s="6"/>
      <c r="J757" s="6"/>
      <c r="K757" s="6"/>
      <c r="L757" s="6"/>
      <c r="M757" s="6"/>
      <c r="N757" s="6"/>
      <c r="O757" s="6"/>
      <c r="P757" s="6"/>
      <c r="Q757" s="6"/>
      <c r="R757" s="6"/>
      <c r="S757" s="6"/>
      <c r="T757" s="6"/>
      <c r="U757" s="6"/>
      <c r="V757" s="6"/>
      <c r="W757" s="6"/>
    </row>
    <row r="758" spans="2:23" ht="16.5">
      <c r="B758" s="6"/>
      <c r="C758" s="6"/>
      <c r="D758" s="6"/>
      <c r="E758" s="6"/>
      <c r="F758" s="6"/>
      <c r="G758" s="6"/>
      <c r="H758" s="6"/>
      <c r="I758" s="6"/>
      <c r="J758" s="6"/>
      <c r="K758" s="6"/>
      <c r="L758" s="6"/>
      <c r="M758" s="6"/>
      <c r="N758" s="6"/>
      <c r="O758" s="6"/>
      <c r="P758" s="6"/>
      <c r="Q758" s="6"/>
      <c r="R758" s="6"/>
      <c r="S758" s="6"/>
      <c r="T758" s="6"/>
      <c r="U758" s="6"/>
      <c r="V758" s="6"/>
      <c r="W758" s="6"/>
    </row>
    <row r="759" spans="2:23" ht="16.5">
      <c r="B759" s="6"/>
      <c r="C759" s="6"/>
      <c r="D759" s="6"/>
      <c r="E759" s="6"/>
      <c r="F759" s="6"/>
      <c r="G759" s="6"/>
      <c r="H759" s="6"/>
      <c r="I759" s="6"/>
      <c r="J759" s="6"/>
      <c r="K759" s="6"/>
      <c r="L759" s="6"/>
      <c r="M759" s="6"/>
      <c r="N759" s="6"/>
      <c r="O759" s="6"/>
      <c r="P759" s="6"/>
      <c r="Q759" s="6"/>
      <c r="R759" s="6"/>
      <c r="S759" s="6"/>
      <c r="T759" s="6"/>
      <c r="U759" s="6"/>
      <c r="V759" s="6"/>
      <c r="W759" s="6"/>
    </row>
    <row r="760" spans="2:23" ht="16.5">
      <c r="B760" s="6"/>
      <c r="C760" s="6"/>
      <c r="D760" s="6"/>
      <c r="E760" s="6"/>
      <c r="F760" s="6"/>
      <c r="G760" s="6"/>
      <c r="H760" s="6"/>
      <c r="I760" s="6"/>
      <c r="J760" s="6"/>
      <c r="K760" s="6"/>
      <c r="L760" s="6"/>
      <c r="M760" s="6"/>
      <c r="N760" s="6"/>
      <c r="O760" s="6"/>
      <c r="P760" s="6"/>
      <c r="Q760" s="6"/>
      <c r="R760" s="6"/>
      <c r="S760" s="6"/>
      <c r="T760" s="6"/>
      <c r="U760" s="6"/>
      <c r="V760" s="6"/>
      <c r="W760" s="6"/>
    </row>
    <row r="761" spans="2:23" ht="16.5">
      <c r="B761" s="6"/>
      <c r="C761" s="6"/>
      <c r="D761" s="6"/>
      <c r="E761" s="6"/>
      <c r="F761" s="6"/>
      <c r="G761" s="6"/>
      <c r="H761" s="6"/>
      <c r="I761" s="6"/>
      <c r="J761" s="6"/>
      <c r="K761" s="6"/>
      <c r="L761" s="6"/>
      <c r="M761" s="6"/>
      <c r="N761" s="6"/>
      <c r="O761" s="6"/>
      <c r="P761" s="6"/>
      <c r="Q761" s="6"/>
      <c r="R761" s="6"/>
      <c r="S761" s="6"/>
      <c r="T761" s="6"/>
      <c r="U761" s="6"/>
      <c r="V761" s="6"/>
      <c r="W761" s="6"/>
    </row>
    <row r="762" spans="2:23" ht="16.5">
      <c r="B762" s="6"/>
      <c r="C762" s="6"/>
      <c r="D762" s="6"/>
      <c r="E762" s="6"/>
      <c r="F762" s="6"/>
      <c r="G762" s="6"/>
      <c r="H762" s="6"/>
      <c r="I762" s="6"/>
      <c r="J762" s="6"/>
      <c r="K762" s="6"/>
      <c r="L762" s="6"/>
      <c r="M762" s="6"/>
      <c r="N762" s="6"/>
      <c r="O762" s="6"/>
      <c r="P762" s="6"/>
      <c r="Q762" s="6"/>
      <c r="R762" s="6"/>
      <c r="S762" s="6"/>
      <c r="T762" s="6"/>
      <c r="U762" s="6"/>
      <c r="V762" s="6"/>
      <c r="W762" s="6"/>
    </row>
    <row r="763" spans="2:23" ht="16.5">
      <c r="B763" s="6"/>
      <c r="C763" s="6"/>
      <c r="D763" s="6"/>
      <c r="E763" s="6"/>
      <c r="F763" s="6"/>
      <c r="G763" s="6"/>
      <c r="H763" s="6"/>
      <c r="I763" s="6"/>
      <c r="J763" s="6"/>
      <c r="K763" s="6"/>
      <c r="L763" s="6"/>
      <c r="M763" s="6"/>
      <c r="N763" s="6"/>
      <c r="O763" s="6"/>
      <c r="P763" s="6"/>
      <c r="Q763" s="6"/>
      <c r="R763" s="6"/>
      <c r="S763" s="6"/>
      <c r="T763" s="6"/>
      <c r="U763" s="6"/>
      <c r="V763" s="6"/>
      <c r="W763" s="6"/>
    </row>
    <row r="764" spans="2:23" ht="16.5">
      <c r="B764" s="6"/>
      <c r="C764" s="6"/>
      <c r="D764" s="6"/>
      <c r="E764" s="6"/>
      <c r="F764" s="6"/>
      <c r="G764" s="6"/>
      <c r="H764" s="6"/>
      <c r="I764" s="6"/>
      <c r="J764" s="6"/>
      <c r="K764" s="6"/>
      <c r="L764" s="6"/>
      <c r="M764" s="6"/>
      <c r="N764" s="6"/>
      <c r="O764" s="6"/>
      <c r="P764" s="6"/>
      <c r="Q764" s="6"/>
      <c r="R764" s="6"/>
      <c r="S764" s="6"/>
      <c r="T764" s="6"/>
      <c r="U764" s="6"/>
      <c r="V764" s="6"/>
      <c r="W764" s="6"/>
    </row>
    <row r="765" spans="2:23" ht="16.5">
      <c r="B765" s="6"/>
      <c r="C765" s="6"/>
      <c r="D765" s="6"/>
      <c r="E765" s="6"/>
      <c r="F765" s="6"/>
      <c r="G765" s="6"/>
      <c r="H765" s="6"/>
      <c r="I765" s="6"/>
      <c r="J765" s="6"/>
      <c r="K765" s="6"/>
      <c r="L765" s="6"/>
      <c r="M765" s="6"/>
      <c r="N765" s="6"/>
      <c r="O765" s="6"/>
      <c r="P765" s="6"/>
      <c r="Q765" s="6"/>
      <c r="R765" s="6"/>
      <c r="S765" s="6"/>
      <c r="T765" s="6"/>
      <c r="U765" s="6"/>
      <c r="V765" s="6"/>
      <c r="W765" s="6"/>
    </row>
    <row r="766" spans="2:23" ht="16.5">
      <c r="B766" s="6"/>
      <c r="C766" s="6"/>
      <c r="D766" s="6"/>
      <c r="E766" s="6"/>
      <c r="F766" s="6"/>
      <c r="G766" s="6"/>
      <c r="H766" s="6"/>
      <c r="I766" s="6"/>
      <c r="J766" s="6"/>
      <c r="K766" s="6"/>
      <c r="L766" s="6"/>
      <c r="M766" s="6"/>
      <c r="N766" s="6"/>
      <c r="O766" s="6"/>
      <c r="P766" s="6"/>
      <c r="Q766" s="6"/>
      <c r="R766" s="6"/>
      <c r="S766" s="6"/>
      <c r="T766" s="6"/>
      <c r="U766" s="6"/>
      <c r="V766" s="6"/>
      <c r="W766" s="6"/>
    </row>
    <row r="767" spans="2:23" ht="16.5">
      <c r="B767" s="6"/>
      <c r="C767" s="6"/>
      <c r="D767" s="6"/>
      <c r="E767" s="6"/>
      <c r="F767" s="6"/>
      <c r="G767" s="6"/>
      <c r="H767" s="6"/>
      <c r="I767" s="6"/>
      <c r="J767" s="6"/>
      <c r="K767" s="6"/>
      <c r="L767" s="6"/>
      <c r="M767" s="6"/>
      <c r="N767" s="6"/>
      <c r="O767" s="6"/>
      <c r="P767" s="6"/>
      <c r="Q767" s="6"/>
      <c r="R767" s="6"/>
      <c r="S767" s="6"/>
      <c r="T767" s="6"/>
      <c r="U767" s="6"/>
      <c r="V767" s="6"/>
      <c r="W767" s="6"/>
    </row>
    <row r="768" spans="2:23" ht="16.5">
      <c r="B768" s="6"/>
      <c r="C768" s="6"/>
      <c r="D768" s="6"/>
      <c r="E768" s="6"/>
      <c r="F768" s="6"/>
      <c r="G768" s="6"/>
      <c r="H768" s="6"/>
      <c r="I768" s="6"/>
      <c r="J768" s="6"/>
      <c r="K768" s="6"/>
      <c r="L768" s="6"/>
      <c r="M768" s="6"/>
      <c r="N768" s="6"/>
      <c r="O768" s="6"/>
      <c r="P768" s="6"/>
      <c r="Q768" s="6"/>
      <c r="R768" s="6"/>
      <c r="S768" s="6"/>
      <c r="T768" s="6"/>
      <c r="U768" s="6"/>
      <c r="V768" s="6"/>
      <c r="W768" s="6"/>
    </row>
    <row r="769" spans="2:23" ht="16.5">
      <c r="B769" s="6"/>
      <c r="C769" s="6"/>
      <c r="D769" s="6"/>
      <c r="E769" s="6"/>
      <c r="F769" s="6"/>
      <c r="G769" s="6"/>
      <c r="H769" s="6"/>
      <c r="I769" s="6"/>
      <c r="J769" s="6"/>
      <c r="K769" s="6"/>
      <c r="L769" s="6"/>
      <c r="M769" s="6"/>
      <c r="N769" s="6"/>
      <c r="O769" s="6"/>
      <c r="P769" s="6"/>
      <c r="Q769" s="6"/>
      <c r="R769" s="6"/>
      <c r="S769" s="6"/>
      <c r="T769" s="6"/>
      <c r="U769" s="6"/>
      <c r="V769" s="6"/>
      <c r="W769" s="6"/>
    </row>
    <row r="770" spans="2:23" ht="16.5">
      <c r="B770" s="6"/>
      <c r="C770" s="6"/>
      <c r="D770" s="6"/>
      <c r="E770" s="6"/>
      <c r="F770" s="6"/>
      <c r="G770" s="6"/>
      <c r="H770" s="6"/>
      <c r="I770" s="6"/>
      <c r="J770" s="6"/>
      <c r="K770" s="6"/>
      <c r="L770" s="6"/>
      <c r="M770" s="6"/>
      <c r="N770" s="6"/>
      <c r="O770" s="6"/>
      <c r="P770" s="6"/>
      <c r="Q770" s="6"/>
      <c r="R770" s="6"/>
      <c r="S770" s="6"/>
      <c r="T770" s="6"/>
      <c r="U770" s="6"/>
      <c r="V770" s="6"/>
      <c r="W770" s="6"/>
    </row>
    <row r="771" spans="2:23" ht="16.5">
      <c r="B771" s="6"/>
      <c r="C771" s="6"/>
      <c r="D771" s="6"/>
      <c r="E771" s="6"/>
      <c r="F771" s="6"/>
      <c r="G771" s="6"/>
      <c r="H771" s="6"/>
      <c r="I771" s="6"/>
      <c r="J771" s="6"/>
      <c r="K771" s="6"/>
      <c r="L771" s="6"/>
      <c r="M771" s="6"/>
      <c r="N771" s="6"/>
      <c r="O771" s="6"/>
      <c r="P771" s="6"/>
      <c r="Q771" s="6"/>
      <c r="R771" s="6"/>
      <c r="S771" s="6"/>
      <c r="T771" s="6"/>
      <c r="U771" s="6"/>
      <c r="V771" s="6"/>
      <c r="W771" s="6"/>
    </row>
    <row r="772" spans="2:23" ht="16.5">
      <c r="B772" s="6"/>
      <c r="C772" s="6"/>
      <c r="D772" s="6"/>
      <c r="E772" s="6"/>
      <c r="F772" s="6"/>
      <c r="G772" s="6"/>
      <c r="H772" s="6"/>
      <c r="I772" s="6"/>
      <c r="J772" s="6"/>
      <c r="K772" s="6"/>
      <c r="L772" s="6"/>
      <c r="M772" s="6"/>
      <c r="N772" s="6"/>
      <c r="O772" s="6"/>
      <c r="P772" s="6"/>
      <c r="Q772" s="6"/>
      <c r="R772" s="6"/>
      <c r="S772" s="6"/>
      <c r="T772" s="6"/>
      <c r="U772" s="6"/>
      <c r="V772" s="6"/>
      <c r="W772" s="6"/>
    </row>
    <row r="773" spans="2:23" ht="16.5">
      <c r="B773" s="6"/>
      <c r="C773" s="6"/>
      <c r="D773" s="6"/>
      <c r="E773" s="6"/>
      <c r="F773" s="6"/>
      <c r="G773" s="6"/>
      <c r="H773" s="6"/>
      <c r="I773" s="6"/>
      <c r="J773" s="6"/>
      <c r="K773" s="6"/>
      <c r="L773" s="6"/>
      <c r="M773" s="6"/>
      <c r="N773" s="6"/>
      <c r="O773" s="6"/>
      <c r="P773" s="6"/>
      <c r="Q773" s="6"/>
      <c r="R773" s="6"/>
      <c r="S773" s="6"/>
      <c r="T773" s="6"/>
      <c r="U773" s="6"/>
      <c r="V773" s="6"/>
      <c r="W773" s="6"/>
    </row>
    <row r="774" spans="2:23" ht="16.5">
      <c r="B774" s="6"/>
      <c r="C774" s="6"/>
      <c r="D774" s="6"/>
      <c r="E774" s="6"/>
      <c r="F774" s="6"/>
      <c r="G774" s="6"/>
      <c r="H774" s="6"/>
      <c r="I774" s="6"/>
      <c r="J774" s="6"/>
      <c r="K774" s="6"/>
      <c r="L774" s="6"/>
      <c r="M774" s="6"/>
      <c r="N774" s="6"/>
      <c r="O774" s="6"/>
      <c r="P774" s="6"/>
      <c r="Q774" s="6"/>
      <c r="R774" s="6"/>
      <c r="S774" s="6"/>
      <c r="T774" s="6"/>
      <c r="U774" s="6"/>
      <c r="V774" s="6"/>
      <c r="W774" s="6"/>
    </row>
    <row r="775" spans="2:23" ht="16.5">
      <c r="B775" s="6"/>
      <c r="C775" s="6"/>
      <c r="D775" s="6"/>
      <c r="E775" s="6"/>
      <c r="F775" s="6"/>
      <c r="G775" s="6"/>
      <c r="H775" s="6"/>
      <c r="I775" s="6"/>
      <c r="J775" s="6"/>
      <c r="K775" s="6"/>
      <c r="L775" s="6"/>
      <c r="M775" s="6"/>
      <c r="N775" s="6"/>
      <c r="O775" s="6"/>
      <c r="P775" s="6"/>
      <c r="Q775" s="6"/>
      <c r="R775" s="6"/>
      <c r="S775" s="6"/>
      <c r="T775" s="6"/>
      <c r="U775" s="6"/>
      <c r="V775" s="6"/>
      <c r="W775" s="6"/>
    </row>
    <row r="776" spans="2:23" ht="16.5">
      <c r="B776" s="6"/>
      <c r="C776" s="6"/>
      <c r="D776" s="6"/>
      <c r="E776" s="6"/>
      <c r="F776" s="6"/>
      <c r="G776" s="6"/>
      <c r="H776" s="6"/>
      <c r="I776" s="6"/>
      <c r="J776" s="6"/>
      <c r="K776" s="6"/>
      <c r="L776" s="6"/>
      <c r="M776" s="6"/>
      <c r="N776" s="6"/>
      <c r="O776" s="6"/>
      <c r="P776" s="6"/>
      <c r="Q776" s="6"/>
      <c r="R776" s="6"/>
      <c r="S776" s="6"/>
      <c r="T776" s="6"/>
      <c r="U776" s="6"/>
      <c r="V776" s="6"/>
      <c r="W776" s="6"/>
    </row>
    <row r="777" spans="2:23" ht="16.5">
      <c r="B777" s="6"/>
      <c r="C777" s="6"/>
      <c r="D777" s="6"/>
      <c r="E777" s="6"/>
      <c r="F777" s="6"/>
      <c r="G777" s="6"/>
      <c r="H777" s="6"/>
      <c r="I777" s="6"/>
      <c r="J777" s="6"/>
      <c r="K777" s="6"/>
      <c r="L777" s="6"/>
      <c r="M777" s="6"/>
      <c r="N777" s="6"/>
      <c r="O777" s="6"/>
      <c r="P777" s="6"/>
      <c r="Q777" s="6"/>
      <c r="R777" s="6"/>
      <c r="S777" s="6"/>
      <c r="T777" s="6"/>
      <c r="U777" s="6"/>
      <c r="V777" s="6"/>
      <c r="W777" s="6"/>
    </row>
    <row r="778" spans="2:23" ht="16.5">
      <c r="B778" s="6"/>
      <c r="C778" s="6"/>
      <c r="D778" s="6"/>
      <c r="E778" s="6"/>
      <c r="F778" s="6"/>
      <c r="G778" s="6"/>
      <c r="H778" s="6"/>
      <c r="I778" s="6"/>
      <c r="J778" s="6"/>
      <c r="K778" s="6"/>
      <c r="L778" s="6"/>
      <c r="M778" s="6"/>
      <c r="N778" s="6"/>
      <c r="O778" s="6"/>
      <c r="P778" s="6"/>
      <c r="Q778" s="6"/>
      <c r="R778" s="6"/>
      <c r="S778" s="6"/>
      <c r="T778" s="6"/>
      <c r="U778" s="6"/>
      <c r="V778" s="6"/>
      <c r="W778" s="6"/>
    </row>
    <row r="779" spans="2:23" ht="16.5">
      <c r="B779" s="6"/>
      <c r="C779" s="6"/>
      <c r="D779" s="6"/>
      <c r="E779" s="6"/>
      <c r="F779" s="6"/>
      <c r="G779" s="6"/>
      <c r="H779" s="6"/>
      <c r="I779" s="6"/>
      <c r="J779" s="6"/>
      <c r="K779" s="6"/>
      <c r="L779" s="6"/>
      <c r="M779" s="6"/>
      <c r="N779" s="6"/>
      <c r="O779" s="6"/>
      <c r="P779" s="6"/>
      <c r="Q779" s="6"/>
      <c r="R779" s="6"/>
      <c r="S779" s="6"/>
      <c r="T779" s="6"/>
      <c r="U779" s="6"/>
      <c r="V779" s="6"/>
      <c r="W779" s="6"/>
    </row>
    <row r="780" spans="2:23" ht="16.5">
      <c r="B780" s="6"/>
      <c r="C780" s="6"/>
      <c r="D780" s="6"/>
      <c r="E780" s="6"/>
      <c r="F780" s="6"/>
      <c r="G780" s="6"/>
      <c r="H780" s="6"/>
      <c r="I780" s="6"/>
      <c r="J780" s="6"/>
      <c r="K780" s="6"/>
      <c r="L780" s="6"/>
      <c r="M780" s="6"/>
      <c r="N780" s="6"/>
      <c r="O780" s="6"/>
      <c r="P780" s="6"/>
      <c r="Q780" s="6"/>
      <c r="R780" s="6"/>
      <c r="S780" s="6"/>
      <c r="T780" s="6"/>
      <c r="U780" s="6"/>
      <c r="V780" s="6"/>
      <c r="W780" s="6"/>
    </row>
    <row r="781" spans="2:23" ht="16.5">
      <c r="B781" s="6"/>
      <c r="C781" s="6"/>
      <c r="D781" s="6"/>
      <c r="E781" s="6"/>
      <c r="F781" s="6"/>
      <c r="G781" s="6"/>
      <c r="H781" s="6"/>
      <c r="I781" s="6"/>
      <c r="J781" s="6"/>
      <c r="K781" s="6"/>
      <c r="L781" s="6"/>
      <c r="M781" s="6"/>
      <c r="N781" s="6"/>
      <c r="O781" s="6"/>
      <c r="P781" s="6"/>
      <c r="Q781" s="6"/>
      <c r="R781" s="6"/>
      <c r="S781" s="6"/>
      <c r="T781" s="6"/>
      <c r="U781" s="6"/>
      <c r="V781" s="6"/>
      <c r="W781" s="6"/>
    </row>
    <row r="782" spans="2:23" ht="16.5">
      <c r="B782" s="6"/>
      <c r="C782" s="6"/>
      <c r="D782" s="6"/>
      <c r="E782" s="6"/>
      <c r="F782" s="6"/>
      <c r="G782" s="6"/>
      <c r="H782" s="6"/>
      <c r="I782" s="6"/>
      <c r="J782" s="6"/>
      <c r="K782" s="6"/>
      <c r="L782" s="6"/>
      <c r="M782" s="6"/>
      <c r="N782" s="6"/>
      <c r="O782" s="6"/>
      <c r="P782" s="6"/>
      <c r="Q782" s="6"/>
      <c r="R782" s="6"/>
      <c r="S782" s="6"/>
      <c r="T782" s="6"/>
      <c r="U782" s="6"/>
      <c r="V782" s="6"/>
      <c r="W782" s="6"/>
    </row>
    <row r="783" spans="2:23" ht="16.5">
      <c r="B783" s="6"/>
      <c r="C783" s="6"/>
      <c r="D783" s="6"/>
      <c r="E783" s="6"/>
      <c r="F783" s="6"/>
      <c r="G783" s="6"/>
      <c r="H783" s="6"/>
      <c r="I783" s="6"/>
      <c r="J783" s="6"/>
      <c r="K783" s="6"/>
      <c r="L783" s="6"/>
      <c r="M783" s="6"/>
      <c r="N783" s="6"/>
      <c r="O783" s="6"/>
      <c r="P783" s="6"/>
      <c r="Q783" s="6"/>
      <c r="R783" s="6"/>
      <c r="S783" s="6"/>
      <c r="T783" s="6"/>
      <c r="U783" s="6"/>
      <c r="V783" s="6"/>
      <c r="W783" s="6"/>
    </row>
    <row r="784" spans="2:23" ht="16.5">
      <c r="B784" s="6"/>
      <c r="C784" s="6"/>
      <c r="D784" s="6"/>
      <c r="E784" s="6"/>
      <c r="F784" s="6"/>
      <c r="G784" s="6"/>
      <c r="H784" s="6"/>
      <c r="I784" s="6"/>
      <c r="J784" s="6"/>
      <c r="K784" s="6"/>
      <c r="L784" s="6"/>
      <c r="M784" s="6"/>
      <c r="N784" s="6"/>
      <c r="O784" s="6"/>
      <c r="P784" s="6"/>
      <c r="Q784" s="6"/>
      <c r="R784" s="6"/>
      <c r="S784" s="6"/>
      <c r="T784" s="6"/>
      <c r="U784" s="6"/>
      <c r="V784" s="6"/>
      <c r="W784" s="6"/>
    </row>
    <row r="785" spans="2:23" ht="16.5">
      <c r="B785" s="6"/>
      <c r="C785" s="6"/>
      <c r="D785" s="6"/>
      <c r="E785" s="6"/>
      <c r="F785" s="6"/>
      <c r="G785" s="6"/>
      <c r="H785" s="6"/>
      <c r="I785" s="6"/>
      <c r="J785" s="6"/>
      <c r="K785" s="6"/>
      <c r="L785" s="6"/>
      <c r="M785" s="6"/>
      <c r="N785" s="6"/>
      <c r="O785" s="6"/>
      <c r="P785" s="6"/>
      <c r="Q785" s="6"/>
      <c r="R785" s="6"/>
      <c r="S785" s="6"/>
      <c r="T785" s="6"/>
      <c r="U785" s="6"/>
      <c r="V785" s="6"/>
      <c r="W785" s="6"/>
    </row>
    <row r="786" spans="2:23" ht="16.5">
      <c r="B786" s="6"/>
      <c r="C786" s="6"/>
      <c r="D786" s="6"/>
      <c r="E786" s="6"/>
      <c r="F786" s="6"/>
      <c r="G786" s="6"/>
      <c r="H786" s="6"/>
      <c r="I786" s="6"/>
      <c r="J786" s="6"/>
      <c r="K786" s="6"/>
      <c r="L786" s="6"/>
      <c r="M786" s="6"/>
      <c r="N786" s="6"/>
      <c r="O786" s="6"/>
      <c r="P786" s="6"/>
      <c r="Q786" s="6"/>
      <c r="R786" s="6"/>
      <c r="S786" s="6"/>
      <c r="T786" s="6"/>
      <c r="U786" s="6"/>
      <c r="V786" s="6"/>
      <c r="W786" s="6"/>
    </row>
    <row r="787" spans="2:23" ht="16.5">
      <c r="B787" s="6"/>
      <c r="C787" s="6"/>
      <c r="D787" s="6"/>
      <c r="E787" s="6"/>
      <c r="F787" s="6"/>
      <c r="G787" s="6"/>
      <c r="H787" s="6"/>
      <c r="I787" s="6"/>
      <c r="J787" s="6"/>
      <c r="K787" s="6"/>
      <c r="L787" s="6"/>
      <c r="M787" s="6"/>
      <c r="N787" s="6"/>
      <c r="O787" s="6"/>
      <c r="P787" s="6"/>
      <c r="Q787" s="6"/>
      <c r="R787" s="6"/>
      <c r="S787" s="6"/>
      <c r="T787" s="6"/>
      <c r="U787" s="6"/>
      <c r="V787" s="6"/>
      <c r="W787" s="6"/>
    </row>
    <row r="788" spans="2:23" ht="16.5">
      <c r="B788" s="6"/>
      <c r="C788" s="6"/>
      <c r="D788" s="6"/>
      <c r="E788" s="6"/>
      <c r="F788" s="6"/>
      <c r="G788" s="6"/>
      <c r="H788" s="6"/>
      <c r="I788" s="6"/>
      <c r="J788" s="6"/>
      <c r="K788" s="6"/>
      <c r="L788" s="6"/>
      <c r="M788" s="6"/>
      <c r="N788" s="6"/>
      <c r="O788" s="6"/>
      <c r="P788" s="6"/>
      <c r="Q788" s="6"/>
      <c r="R788" s="6"/>
      <c r="S788" s="6"/>
      <c r="T788" s="6"/>
      <c r="U788" s="6"/>
      <c r="V788" s="6"/>
      <c r="W788" s="6"/>
    </row>
    <row r="789" spans="2:23" ht="16.5">
      <c r="B789" s="6"/>
      <c r="C789" s="6"/>
      <c r="D789" s="6"/>
      <c r="E789" s="6"/>
      <c r="F789" s="6"/>
      <c r="G789" s="6"/>
      <c r="H789" s="6"/>
      <c r="I789" s="6"/>
      <c r="J789" s="6"/>
      <c r="K789" s="6"/>
      <c r="L789" s="6"/>
      <c r="M789" s="6"/>
      <c r="N789" s="6"/>
      <c r="O789" s="6"/>
      <c r="P789" s="6"/>
      <c r="Q789" s="6"/>
      <c r="R789" s="6"/>
      <c r="S789" s="6"/>
      <c r="T789" s="6"/>
      <c r="U789" s="6"/>
      <c r="V789" s="6"/>
      <c r="W789" s="6"/>
    </row>
    <row r="790" spans="2:23" ht="16.5">
      <c r="B790" s="6"/>
      <c r="C790" s="6"/>
      <c r="D790" s="6"/>
      <c r="E790" s="6"/>
      <c r="F790" s="6"/>
      <c r="G790" s="6"/>
      <c r="H790" s="6"/>
      <c r="I790" s="6"/>
      <c r="J790" s="6"/>
      <c r="K790" s="6"/>
      <c r="L790" s="6"/>
      <c r="M790" s="6"/>
      <c r="N790" s="6"/>
      <c r="O790" s="6"/>
      <c r="P790" s="6"/>
      <c r="Q790" s="6"/>
      <c r="R790" s="6"/>
      <c r="S790" s="6"/>
      <c r="T790" s="6"/>
      <c r="U790" s="6"/>
      <c r="V790" s="6"/>
      <c r="W790" s="6"/>
    </row>
    <row r="791" spans="2:23" ht="16.5">
      <c r="B791" s="6"/>
      <c r="C791" s="6"/>
      <c r="D791" s="6"/>
      <c r="E791" s="6"/>
      <c r="F791" s="6"/>
      <c r="G791" s="6"/>
      <c r="H791" s="6"/>
      <c r="I791" s="6"/>
      <c r="J791" s="6"/>
      <c r="K791" s="6"/>
      <c r="L791" s="6"/>
      <c r="M791" s="6"/>
      <c r="N791" s="6"/>
      <c r="O791" s="6"/>
      <c r="P791" s="6"/>
      <c r="Q791" s="6"/>
      <c r="R791" s="6"/>
      <c r="S791" s="6"/>
      <c r="T791" s="6"/>
      <c r="U791" s="6"/>
      <c r="V791" s="6"/>
      <c r="W791" s="6"/>
    </row>
    <row r="792" spans="2:23" ht="16.5">
      <c r="B792" s="6"/>
      <c r="C792" s="6"/>
      <c r="D792" s="6"/>
      <c r="E792" s="6"/>
      <c r="F792" s="6"/>
      <c r="G792" s="6"/>
      <c r="H792" s="6"/>
      <c r="I792" s="6"/>
      <c r="J792" s="6"/>
      <c r="K792" s="6"/>
      <c r="L792" s="6"/>
      <c r="M792" s="6"/>
      <c r="N792" s="6"/>
      <c r="O792" s="6"/>
      <c r="P792" s="6"/>
      <c r="Q792" s="6"/>
      <c r="R792" s="6"/>
      <c r="S792" s="6"/>
      <c r="T792" s="6"/>
      <c r="U792" s="6"/>
      <c r="V792" s="6"/>
      <c r="W792" s="6"/>
    </row>
    <row r="793" spans="2:23" ht="16.5">
      <c r="B793" s="6"/>
      <c r="C793" s="6"/>
      <c r="D793" s="6"/>
      <c r="E793" s="6"/>
      <c r="F793" s="6"/>
      <c r="G793" s="6"/>
      <c r="H793" s="6"/>
      <c r="I793" s="6"/>
      <c r="J793" s="6"/>
      <c r="K793" s="6"/>
      <c r="L793" s="6"/>
      <c r="M793" s="6"/>
      <c r="N793" s="6"/>
      <c r="O793" s="6"/>
      <c r="P793" s="6"/>
      <c r="Q793" s="6"/>
      <c r="R793" s="6"/>
      <c r="S793" s="6"/>
      <c r="T793" s="6"/>
      <c r="U793" s="6"/>
      <c r="V793" s="6"/>
      <c r="W793" s="6"/>
    </row>
    <row r="794" spans="2:23" ht="16.5">
      <c r="B794" s="6"/>
      <c r="C794" s="6"/>
      <c r="D794" s="6"/>
      <c r="E794" s="6"/>
      <c r="F794" s="6"/>
      <c r="G794" s="6"/>
      <c r="H794" s="6"/>
      <c r="I794" s="6"/>
      <c r="J794" s="6"/>
      <c r="K794" s="6"/>
      <c r="L794" s="6"/>
      <c r="M794" s="6"/>
      <c r="N794" s="6"/>
      <c r="O794" s="6"/>
      <c r="P794" s="6"/>
      <c r="Q794" s="6"/>
      <c r="R794" s="6"/>
      <c r="S794" s="6"/>
      <c r="T794" s="6"/>
      <c r="U794" s="6"/>
      <c r="V794" s="6"/>
      <c r="W794" s="6"/>
    </row>
    <row r="795" spans="2:23" ht="16.5">
      <c r="B795" s="6"/>
      <c r="C795" s="6"/>
      <c r="D795" s="6"/>
      <c r="E795" s="6"/>
      <c r="F795" s="6"/>
      <c r="G795" s="6"/>
      <c r="H795" s="6"/>
      <c r="I795" s="6"/>
      <c r="J795" s="6"/>
      <c r="K795" s="6"/>
      <c r="L795" s="6"/>
      <c r="M795" s="6"/>
      <c r="N795" s="6"/>
      <c r="O795" s="6"/>
      <c r="P795" s="6"/>
      <c r="Q795" s="6"/>
      <c r="R795" s="6"/>
      <c r="S795" s="6"/>
      <c r="T795" s="6"/>
      <c r="U795" s="6"/>
      <c r="V795" s="6"/>
      <c r="W795" s="6"/>
    </row>
    <row r="796" spans="2:23" ht="16.5">
      <c r="B796" s="6"/>
      <c r="C796" s="6"/>
      <c r="D796" s="6"/>
      <c r="E796" s="6"/>
      <c r="F796" s="6"/>
      <c r="G796" s="6"/>
      <c r="H796" s="6"/>
      <c r="I796" s="6"/>
      <c r="J796" s="6"/>
      <c r="K796" s="6"/>
      <c r="L796" s="6"/>
      <c r="M796" s="6"/>
      <c r="N796" s="6"/>
      <c r="O796" s="6"/>
      <c r="P796" s="6"/>
      <c r="Q796" s="6"/>
      <c r="R796" s="6"/>
      <c r="S796" s="6"/>
      <c r="T796" s="6"/>
      <c r="U796" s="6"/>
      <c r="V796" s="6"/>
      <c r="W796" s="6"/>
    </row>
    <row r="797" spans="2:23" ht="16.5">
      <c r="B797" s="6"/>
      <c r="C797" s="6"/>
      <c r="D797" s="6"/>
      <c r="E797" s="6"/>
      <c r="F797" s="6"/>
      <c r="G797" s="6"/>
      <c r="H797" s="6"/>
      <c r="I797" s="6"/>
      <c r="J797" s="6"/>
      <c r="K797" s="6"/>
      <c r="L797" s="6"/>
      <c r="M797" s="6"/>
      <c r="N797" s="6"/>
      <c r="O797" s="6"/>
      <c r="P797" s="6"/>
      <c r="Q797" s="6"/>
      <c r="R797" s="6"/>
      <c r="S797" s="6"/>
      <c r="T797" s="6"/>
      <c r="U797" s="6"/>
      <c r="V797" s="6"/>
      <c r="W797" s="6"/>
    </row>
    <row r="798" spans="2:23" ht="16.5">
      <c r="B798" s="6"/>
      <c r="C798" s="6"/>
      <c r="D798" s="6"/>
      <c r="E798" s="6"/>
      <c r="F798" s="6"/>
      <c r="G798" s="6"/>
      <c r="H798" s="6"/>
      <c r="I798" s="6"/>
      <c r="J798" s="6"/>
      <c r="K798" s="6"/>
      <c r="L798" s="6"/>
      <c r="M798" s="6"/>
      <c r="N798" s="6"/>
      <c r="O798" s="6"/>
      <c r="P798" s="6"/>
      <c r="Q798" s="6"/>
      <c r="R798" s="6"/>
      <c r="S798" s="6"/>
      <c r="T798" s="6"/>
      <c r="U798" s="6"/>
      <c r="V798" s="6"/>
      <c r="W798" s="6"/>
    </row>
    <row r="799" spans="2:23" ht="16.5">
      <c r="B799" s="6"/>
      <c r="C799" s="6"/>
      <c r="D799" s="6"/>
      <c r="E799" s="6"/>
      <c r="F799" s="6"/>
      <c r="G799" s="6"/>
      <c r="H799" s="6"/>
      <c r="I799" s="6"/>
      <c r="J799" s="6"/>
      <c r="K799" s="6"/>
      <c r="L799" s="6"/>
      <c r="M799" s="6"/>
      <c r="N799" s="6"/>
      <c r="O799" s="6"/>
      <c r="P799" s="6"/>
      <c r="Q799" s="6"/>
      <c r="R799" s="6"/>
      <c r="S799" s="6"/>
      <c r="T799" s="6"/>
      <c r="U799" s="6"/>
      <c r="V799" s="6"/>
      <c r="W799" s="6"/>
    </row>
    <row r="800" spans="2:23" ht="16.5">
      <c r="B800" s="6"/>
      <c r="C800" s="6"/>
      <c r="D800" s="6"/>
      <c r="E800" s="6"/>
      <c r="F800" s="6"/>
      <c r="G800" s="6"/>
      <c r="H800" s="6"/>
      <c r="I800" s="6"/>
      <c r="J800" s="6"/>
      <c r="K800" s="6"/>
      <c r="L800" s="6"/>
      <c r="M800" s="6"/>
      <c r="N800" s="6"/>
      <c r="O800" s="6"/>
      <c r="P800" s="6"/>
      <c r="Q800" s="6"/>
      <c r="R800" s="6"/>
      <c r="S800" s="6"/>
      <c r="T800" s="6"/>
      <c r="U800" s="6"/>
      <c r="V800" s="6"/>
      <c r="W800" s="6"/>
    </row>
    <row r="801" spans="2:23" ht="16.5">
      <c r="B801" s="6"/>
      <c r="C801" s="6"/>
      <c r="D801" s="6"/>
      <c r="E801" s="6"/>
      <c r="F801" s="6"/>
      <c r="G801" s="6"/>
      <c r="H801" s="6"/>
      <c r="I801" s="6"/>
      <c r="J801" s="6"/>
      <c r="K801" s="6"/>
      <c r="L801" s="6"/>
      <c r="M801" s="6"/>
      <c r="N801" s="6"/>
      <c r="O801" s="6"/>
      <c r="P801" s="6"/>
      <c r="Q801" s="6"/>
      <c r="R801" s="6"/>
      <c r="S801" s="6"/>
      <c r="T801" s="6"/>
      <c r="U801" s="6"/>
      <c r="V801" s="6"/>
      <c r="W801" s="6"/>
    </row>
    <row r="802" spans="2:23" ht="16.5">
      <c r="B802" s="6"/>
      <c r="C802" s="6"/>
      <c r="D802" s="6"/>
      <c r="E802" s="6"/>
      <c r="F802" s="6"/>
      <c r="G802" s="6"/>
      <c r="H802" s="6"/>
      <c r="I802" s="6"/>
      <c r="J802" s="6"/>
      <c r="K802" s="6"/>
      <c r="L802" s="6"/>
      <c r="M802" s="6"/>
      <c r="N802" s="6"/>
      <c r="O802" s="6"/>
      <c r="P802" s="6"/>
      <c r="Q802" s="6"/>
      <c r="R802" s="6"/>
      <c r="S802" s="6"/>
      <c r="T802" s="6"/>
      <c r="U802" s="6"/>
      <c r="V802" s="6"/>
      <c r="W802" s="6"/>
    </row>
    <row r="803" spans="2:23" ht="16.5">
      <c r="B803" s="6"/>
      <c r="C803" s="6"/>
      <c r="D803" s="6"/>
      <c r="E803" s="6"/>
      <c r="F803" s="6"/>
      <c r="G803" s="6"/>
      <c r="H803" s="6"/>
      <c r="I803" s="6"/>
      <c r="J803" s="6"/>
      <c r="K803" s="6"/>
      <c r="L803" s="6"/>
      <c r="M803" s="6"/>
      <c r="N803" s="6"/>
      <c r="O803" s="6"/>
      <c r="P803" s="6"/>
      <c r="Q803" s="6"/>
      <c r="R803" s="6"/>
      <c r="S803" s="6"/>
      <c r="T803" s="6"/>
      <c r="U803" s="6"/>
      <c r="V803" s="6"/>
      <c r="W803" s="6"/>
    </row>
    <row r="804" spans="2:23" ht="16.5">
      <c r="B804" s="6"/>
      <c r="C804" s="6"/>
      <c r="D804" s="6"/>
      <c r="E804" s="6"/>
      <c r="F804" s="6"/>
      <c r="G804" s="6"/>
      <c r="H804" s="6"/>
      <c r="I804" s="6"/>
      <c r="J804" s="6"/>
      <c r="K804" s="6"/>
      <c r="L804" s="6"/>
      <c r="M804" s="6"/>
      <c r="N804" s="6"/>
      <c r="O804" s="6"/>
      <c r="P804" s="6"/>
      <c r="Q804" s="6"/>
      <c r="R804" s="6"/>
      <c r="S804" s="6"/>
      <c r="T804" s="6"/>
      <c r="U804" s="6"/>
      <c r="V804" s="6"/>
      <c r="W804" s="6"/>
    </row>
    <row r="805" spans="2:23" ht="16.5">
      <c r="B805" s="6"/>
      <c r="C805" s="6"/>
      <c r="D805" s="6"/>
      <c r="E805" s="6"/>
      <c r="F805" s="6"/>
      <c r="G805" s="6"/>
      <c r="H805" s="6"/>
      <c r="I805" s="6"/>
      <c r="J805" s="6"/>
      <c r="K805" s="6"/>
      <c r="L805" s="6"/>
      <c r="M805" s="6"/>
      <c r="N805" s="6"/>
      <c r="O805" s="6"/>
      <c r="P805" s="6"/>
      <c r="Q805" s="6"/>
      <c r="R805" s="6"/>
      <c r="S805" s="6"/>
      <c r="T805" s="6"/>
      <c r="U805" s="6"/>
      <c r="V805" s="6"/>
      <c r="W805" s="6"/>
    </row>
    <row r="806" spans="2:23" ht="16.5">
      <c r="B806" s="6"/>
      <c r="C806" s="6"/>
      <c r="D806" s="6"/>
      <c r="E806" s="6"/>
      <c r="F806" s="6"/>
      <c r="G806" s="6"/>
      <c r="H806" s="6"/>
      <c r="I806" s="6"/>
      <c r="J806" s="6"/>
      <c r="K806" s="6"/>
      <c r="L806" s="6"/>
      <c r="M806" s="6"/>
      <c r="N806" s="6"/>
      <c r="O806" s="6"/>
      <c r="P806" s="6"/>
      <c r="Q806" s="6"/>
      <c r="R806" s="6"/>
      <c r="S806" s="6"/>
      <c r="T806" s="6"/>
      <c r="U806" s="6"/>
      <c r="V806" s="6"/>
      <c r="W806" s="6"/>
    </row>
    <row r="807" spans="2:23" ht="16.5">
      <c r="B807" s="6"/>
      <c r="C807" s="6"/>
      <c r="D807" s="6"/>
      <c r="E807" s="6"/>
      <c r="F807" s="6"/>
      <c r="G807" s="6"/>
      <c r="H807" s="6"/>
      <c r="I807" s="6"/>
      <c r="J807" s="6"/>
      <c r="K807" s="6"/>
      <c r="L807" s="6"/>
      <c r="M807" s="6"/>
      <c r="N807" s="6"/>
      <c r="O807" s="6"/>
      <c r="P807" s="6"/>
      <c r="Q807" s="6"/>
      <c r="R807" s="6"/>
      <c r="S807" s="6"/>
      <c r="T807" s="6"/>
      <c r="U807" s="6"/>
      <c r="V807" s="6"/>
      <c r="W807" s="6"/>
    </row>
    <row r="808" spans="2:23" ht="16.5">
      <c r="B808" s="6"/>
      <c r="C808" s="6"/>
      <c r="D808" s="6"/>
      <c r="E808" s="6"/>
      <c r="F808" s="6"/>
      <c r="G808" s="6"/>
      <c r="H808" s="6"/>
      <c r="I808" s="6"/>
      <c r="J808" s="6"/>
      <c r="K808" s="6"/>
      <c r="L808" s="6"/>
      <c r="M808" s="6"/>
      <c r="N808" s="6"/>
      <c r="O808" s="6"/>
      <c r="P808" s="6"/>
      <c r="Q808" s="6"/>
      <c r="R808" s="6"/>
      <c r="S808" s="6"/>
      <c r="T808" s="6"/>
      <c r="U808" s="6"/>
      <c r="V808" s="6"/>
      <c r="W808" s="6"/>
    </row>
    <row r="809" spans="2:23" ht="16.5">
      <c r="B809" s="6"/>
      <c r="C809" s="6"/>
      <c r="D809" s="6"/>
      <c r="E809" s="6"/>
      <c r="F809" s="6"/>
      <c r="G809" s="6"/>
      <c r="H809" s="6"/>
      <c r="I809" s="6"/>
      <c r="J809" s="6"/>
      <c r="K809" s="6"/>
      <c r="L809" s="6"/>
      <c r="M809" s="6"/>
      <c r="N809" s="6"/>
      <c r="O809" s="6"/>
      <c r="P809" s="6"/>
      <c r="Q809" s="6"/>
      <c r="R809" s="6"/>
      <c r="S809" s="6"/>
      <c r="T809" s="6"/>
      <c r="U809" s="6"/>
      <c r="V809" s="6"/>
      <c r="W809" s="6"/>
    </row>
    <row r="810" spans="2:23" ht="16.5">
      <c r="B810" s="6"/>
      <c r="C810" s="6"/>
      <c r="D810" s="6"/>
      <c r="E810" s="6"/>
      <c r="F810" s="6"/>
      <c r="G810" s="6"/>
      <c r="H810" s="6"/>
      <c r="I810" s="6"/>
      <c r="J810" s="6"/>
      <c r="K810" s="6"/>
      <c r="L810" s="6"/>
      <c r="M810" s="6"/>
      <c r="N810" s="6"/>
      <c r="O810" s="6"/>
      <c r="P810" s="6"/>
      <c r="Q810" s="6"/>
      <c r="R810" s="6"/>
      <c r="S810" s="6"/>
      <c r="T810" s="6"/>
      <c r="U810" s="6"/>
      <c r="V810" s="6"/>
      <c r="W810" s="6"/>
    </row>
    <row r="811" spans="2:23" ht="16.5">
      <c r="B811" s="6"/>
      <c r="C811" s="6"/>
      <c r="D811" s="6"/>
      <c r="E811" s="6"/>
      <c r="F811" s="6"/>
      <c r="G811" s="6"/>
      <c r="H811" s="6"/>
      <c r="I811" s="6"/>
      <c r="J811" s="6"/>
      <c r="K811" s="6"/>
      <c r="L811" s="6"/>
      <c r="M811" s="6"/>
      <c r="N811" s="6"/>
      <c r="O811" s="6"/>
      <c r="P811" s="6"/>
      <c r="Q811" s="6"/>
      <c r="R811" s="6"/>
      <c r="S811" s="6"/>
      <c r="T811" s="6"/>
      <c r="U811" s="6"/>
      <c r="V811" s="6"/>
      <c r="W811" s="6"/>
    </row>
    <row r="812" spans="2:23" ht="16.5">
      <c r="B812" s="6"/>
      <c r="C812" s="6"/>
      <c r="D812" s="6"/>
      <c r="E812" s="6"/>
      <c r="F812" s="6"/>
      <c r="G812" s="6"/>
      <c r="H812" s="6"/>
      <c r="I812" s="6"/>
      <c r="J812" s="6"/>
      <c r="K812" s="6"/>
      <c r="L812" s="6"/>
      <c r="M812" s="6"/>
      <c r="N812" s="6"/>
      <c r="O812" s="6"/>
      <c r="P812" s="6"/>
      <c r="Q812" s="6"/>
      <c r="R812" s="6"/>
      <c r="S812" s="6"/>
      <c r="T812" s="6"/>
      <c r="U812" s="6"/>
      <c r="V812" s="6"/>
      <c r="W812" s="6"/>
    </row>
    <row r="813" spans="2:23" ht="16.5">
      <c r="B813" s="6"/>
      <c r="C813" s="6"/>
      <c r="D813" s="6"/>
      <c r="E813" s="6"/>
      <c r="F813" s="6"/>
      <c r="G813" s="6"/>
      <c r="H813" s="6"/>
      <c r="I813" s="6"/>
      <c r="J813" s="6"/>
      <c r="K813" s="6"/>
      <c r="L813" s="6"/>
      <c r="M813" s="6"/>
      <c r="N813" s="6"/>
      <c r="O813" s="6"/>
      <c r="P813" s="6"/>
      <c r="Q813" s="6"/>
      <c r="R813" s="6"/>
      <c r="S813" s="6"/>
      <c r="T813" s="6"/>
      <c r="U813" s="6"/>
      <c r="V813" s="6"/>
      <c r="W813" s="6"/>
    </row>
    <row r="814" spans="2:23" ht="16.5">
      <c r="B814" s="6"/>
      <c r="C814" s="6"/>
      <c r="D814" s="6"/>
      <c r="E814" s="6"/>
      <c r="F814" s="6"/>
      <c r="G814" s="6"/>
      <c r="H814" s="6"/>
      <c r="I814" s="6"/>
      <c r="J814" s="6"/>
      <c r="K814" s="6"/>
      <c r="L814" s="6"/>
      <c r="M814" s="6"/>
      <c r="N814" s="6"/>
      <c r="O814" s="6"/>
      <c r="P814" s="6"/>
      <c r="Q814" s="6"/>
      <c r="R814" s="6"/>
      <c r="S814" s="6"/>
      <c r="T814" s="6"/>
      <c r="U814" s="6"/>
      <c r="V814" s="6"/>
      <c r="W814" s="6"/>
    </row>
    <row r="815" spans="2:23" ht="16.5">
      <c r="B815" s="6"/>
      <c r="C815" s="6"/>
      <c r="D815" s="6"/>
      <c r="E815" s="6"/>
      <c r="F815" s="6"/>
      <c r="G815" s="6"/>
      <c r="H815" s="6"/>
      <c r="I815" s="6"/>
      <c r="J815" s="6"/>
      <c r="K815" s="6"/>
      <c r="L815" s="6"/>
      <c r="M815" s="6"/>
      <c r="N815" s="6"/>
      <c r="O815" s="6"/>
      <c r="P815" s="6"/>
      <c r="Q815" s="6"/>
      <c r="R815" s="6"/>
      <c r="S815" s="6"/>
      <c r="T815" s="6"/>
      <c r="U815" s="6"/>
      <c r="V815" s="6"/>
      <c r="W815" s="6"/>
    </row>
    <row r="816" spans="2:23" ht="16.5">
      <c r="B816" s="6"/>
      <c r="C816" s="6"/>
      <c r="D816" s="6"/>
      <c r="E816" s="6"/>
      <c r="F816" s="6"/>
      <c r="G816" s="6"/>
      <c r="H816" s="6"/>
      <c r="I816" s="6"/>
      <c r="J816" s="6"/>
      <c r="K816" s="6"/>
      <c r="L816" s="6"/>
      <c r="M816" s="6"/>
      <c r="N816" s="6"/>
      <c r="O816" s="6"/>
      <c r="P816" s="6"/>
      <c r="Q816" s="6"/>
      <c r="R816" s="6"/>
      <c r="S816" s="6"/>
      <c r="T816" s="6"/>
      <c r="U816" s="6"/>
      <c r="V816" s="6"/>
      <c r="W816" s="6"/>
    </row>
    <row r="817" spans="2:23" ht="16.5">
      <c r="B817" s="6"/>
      <c r="C817" s="6"/>
      <c r="D817" s="6"/>
      <c r="E817" s="6"/>
      <c r="F817" s="6"/>
      <c r="G817" s="6"/>
      <c r="H817" s="6"/>
      <c r="I817" s="6"/>
      <c r="J817" s="6"/>
      <c r="K817" s="6"/>
      <c r="L817" s="6"/>
      <c r="M817" s="6"/>
      <c r="N817" s="6"/>
      <c r="O817" s="6"/>
      <c r="P817" s="6"/>
      <c r="Q817" s="6"/>
      <c r="R817" s="6"/>
      <c r="S817" s="6"/>
      <c r="T817" s="6"/>
      <c r="U817" s="6"/>
      <c r="V817" s="6"/>
      <c r="W817" s="6"/>
    </row>
    <row r="818" spans="2:23" ht="16.5">
      <c r="B818" s="6"/>
      <c r="C818" s="6"/>
      <c r="D818" s="6"/>
      <c r="E818" s="6"/>
      <c r="F818" s="6"/>
      <c r="G818" s="6"/>
      <c r="H818" s="6"/>
      <c r="I818" s="6"/>
      <c r="J818" s="6"/>
      <c r="K818" s="6"/>
      <c r="L818" s="6"/>
      <c r="M818" s="6"/>
      <c r="N818" s="6"/>
      <c r="O818" s="6"/>
      <c r="P818" s="6"/>
      <c r="Q818" s="6"/>
      <c r="R818" s="6"/>
      <c r="S818" s="6"/>
      <c r="T818" s="6"/>
      <c r="U818" s="6"/>
      <c r="V818" s="6"/>
      <c r="W818" s="6"/>
    </row>
    <row r="819" spans="2:23" ht="16.5">
      <c r="B819" s="6"/>
      <c r="C819" s="6"/>
      <c r="D819" s="6"/>
      <c r="E819" s="6"/>
      <c r="F819" s="6"/>
      <c r="G819" s="6"/>
      <c r="H819" s="6"/>
      <c r="I819" s="6"/>
      <c r="J819" s="6"/>
      <c r="K819" s="6"/>
      <c r="L819" s="6"/>
      <c r="M819" s="6"/>
      <c r="N819" s="6"/>
      <c r="O819" s="6"/>
      <c r="P819" s="6"/>
      <c r="Q819" s="6"/>
      <c r="R819" s="6"/>
      <c r="S819" s="6"/>
      <c r="T819" s="6"/>
      <c r="U819" s="6"/>
      <c r="V819" s="6"/>
      <c r="W819" s="6"/>
    </row>
    <row r="820" spans="2:23" ht="16.5">
      <c r="B820" s="6"/>
      <c r="C820" s="6"/>
      <c r="D820" s="6"/>
      <c r="E820" s="6"/>
      <c r="F820" s="6"/>
      <c r="G820" s="6"/>
      <c r="H820" s="6"/>
      <c r="I820" s="6"/>
      <c r="J820" s="6"/>
      <c r="K820" s="6"/>
      <c r="L820" s="6"/>
      <c r="M820" s="6"/>
      <c r="N820" s="6"/>
      <c r="O820" s="6"/>
      <c r="P820" s="6"/>
      <c r="Q820" s="6"/>
      <c r="R820" s="6"/>
      <c r="S820" s="6"/>
      <c r="T820" s="6"/>
      <c r="U820" s="6"/>
      <c r="V820" s="6"/>
      <c r="W820" s="6"/>
    </row>
    <row r="821" spans="2:23" ht="16.5">
      <c r="B821" s="6"/>
      <c r="C821" s="6"/>
      <c r="D821" s="6"/>
      <c r="E821" s="6"/>
      <c r="F821" s="6"/>
      <c r="G821" s="6"/>
      <c r="H821" s="6"/>
      <c r="I821" s="6"/>
      <c r="J821" s="6"/>
      <c r="K821" s="6"/>
      <c r="L821" s="6"/>
      <c r="M821" s="6"/>
      <c r="N821" s="6"/>
      <c r="O821" s="6"/>
      <c r="P821" s="6"/>
      <c r="Q821" s="6"/>
      <c r="R821" s="6"/>
      <c r="S821" s="6"/>
      <c r="T821" s="6"/>
      <c r="U821" s="6"/>
      <c r="V821" s="6"/>
      <c r="W821" s="6"/>
    </row>
    <row r="822" spans="2:23" ht="16.5">
      <c r="B822" s="6"/>
      <c r="C822" s="6"/>
      <c r="D822" s="6"/>
      <c r="E822" s="6"/>
      <c r="F822" s="6"/>
      <c r="G822" s="6"/>
      <c r="H822" s="6"/>
      <c r="I822" s="6"/>
      <c r="J822" s="6"/>
      <c r="K822" s="6"/>
      <c r="L822" s="6"/>
      <c r="M822" s="6"/>
      <c r="N822" s="6"/>
      <c r="O822" s="6"/>
      <c r="P822" s="6"/>
      <c r="Q822" s="6"/>
      <c r="R822" s="6"/>
      <c r="S822" s="6"/>
      <c r="T822" s="6"/>
      <c r="U822" s="6"/>
      <c r="V822" s="6"/>
      <c r="W822" s="6"/>
    </row>
    <row r="823" spans="2:23" ht="16.5">
      <c r="B823" s="6"/>
      <c r="C823" s="6"/>
      <c r="D823" s="6"/>
      <c r="E823" s="6"/>
      <c r="F823" s="6"/>
      <c r="G823" s="6"/>
      <c r="H823" s="6"/>
      <c r="I823" s="6"/>
      <c r="J823" s="6"/>
      <c r="K823" s="6"/>
      <c r="L823" s="6"/>
      <c r="M823" s="6"/>
      <c r="N823" s="6"/>
      <c r="O823" s="6"/>
      <c r="P823" s="6"/>
      <c r="Q823" s="6"/>
      <c r="R823" s="6"/>
      <c r="S823" s="6"/>
      <c r="T823" s="6"/>
      <c r="U823" s="6"/>
      <c r="V823" s="6"/>
      <c r="W823" s="6"/>
    </row>
    <row r="824" spans="2:23" ht="16.5">
      <c r="B824" s="6"/>
      <c r="C824" s="6"/>
      <c r="D824" s="6"/>
      <c r="E824" s="6"/>
      <c r="F824" s="6"/>
      <c r="G824" s="6"/>
      <c r="H824" s="6"/>
      <c r="I824" s="6"/>
      <c r="J824" s="6"/>
      <c r="K824" s="6"/>
      <c r="L824" s="6"/>
      <c r="M824" s="6"/>
      <c r="N824" s="6"/>
      <c r="O824" s="6"/>
      <c r="P824" s="6"/>
      <c r="Q824" s="6"/>
      <c r="R824" s="6"/>
      <c r="S824" s="6"/>
      <c r="T824" s="6"/>
      <c r="U824" s="6"/>
      <c r="V824" s="6"/>
      <c r="W824" s="6"/>
    </row>
    <row r="825" spans="2:23" ht="16.5">
      <c r="B825" s="6"/>
      <c r="C825" s="6"/>
      <c r="D825" s="6"/>
      <c r="E825" s="6"/>
      <c r="F825" s="6"/>
      <c r="G825" s="6"/>
      <c r="H825" s="6"/>
      <c r="I825" s="6"/>
      <c r="J825" s="6"/>
      <c r="K825" s="6"/>
      <c r="L825" s="6"/>
      <c r="M825" s="6"/>
      <c r="N825" s="6"/>
      <c r="O825" s="6"/>
      <c r="P825" s="6"/>
      <c r="Q825" s="6"/>
      <c r="R825" s="6"/>
      <c r="S825" s="6"/>
      <c r="T825" s="6"/>
      <c r="U825" s="6"/>
      <c r="V825" s="6"/>
      <c r="W825" s="6"/>
    </row>
    <row r="826" spans="2:23" ht="16.5">
      <c r="B826" s="6"/>
      <c r="C826" s="6"/>
      <c r="D826" s="6"/>
      <c r="E826" s="6"/>
      <c r="F826" s="6"/>
      <c r="G826" s="6"/>
      <c r="H826" s="6"/>
      <c r="I826" s="6"/>
      <c r="J826" s="6"/>
      <c r="K826" s="6"/>
      <c r="L826" s="6"/>
      <c r="M826" s="6"/>
      <c r="N826" s="6"/>
      <c r="O826" s="6"/>
      <c r="P826" s="6"/>
      <c r="Q826" s="6"/>
      <c r="R826" s="6"/>
      <c r="S826" s="6"/>
      <c r="T826" s="6"/>
      <c r="U826" s="6"/>
      <c r="V826" s="6"/>
      <c r="W826" s="6"/>
    </row>
    <row r="827" spans="2:23" ht="16.5">
      <c r="B827" s="6"/>
      <c r="C827" s="6"/>
      <c r="D827" s="6"/>
      <c r="E827" s="6"/>
      <c r="F827" s="6"/>
      <c r="G827" s="6"/>
      <c r="H827" s="6"/>
      <c r="I827" s="6"/>
      <c r="J827" s="6"/>
      <c r="K827" s="6"/>
      <c r="L827" s="6"/>
      <c r="M827" s="6"/>
      <c r="N827" s="6"/>
      <c r="O827" s="6"/>
      <c r="P827" s="6"/>
      <c r="Q827" s="6"/>
      <c r="R827" s="6"/>
      <c r="S827" s="6"/>
      <c r="T827" s="6"/>
      <c r="U827" s="6"/>
      <c r="V827" s="6"/>
      <c r="W827" s="6"/>
    </row>
    <row r="828" spans="2:23" ht="16.5">
      <c r="B828" s="6"/>
      <c r="C828" s="6"/>
      <c r="D828" s="6"/>
      <c r="E828" s="6"/>
      <c r="F828" s="6"/>
      <c r="G828" s="6"/>
      <c r="H828" s="6"/>
      <c r="I828" s="6"/>
      <c r="J828" s="6"/>
      <c r="K828" s="6"/>
      <c r="L828" s="6"/>
      <c r="M828" s="6"/>
      <c r="N828" s="6"/>
      <c r="O828" s="6"/>
      <c r="P828" s="6"/>
      <c r="Q828" s="6"/>
      <c r="R828" s="6"/>
      <c r="S828" s="6"/>
      <c r="T828" s="6"/>
      <c r="U828" s="6"/>
      <c r="V828" s="6"/>
      <c r="W828" s="6"/>
    </row>
    <row r="829" spans="2:23" ht="16.5">
      <c r="B829" s="6"/>
      <c r="C829" s="6"/>
      <c r="D829" s="6"/>
      <c r="E829" s="6"/>
      <c r="F829" s="6"/>
      <c r="G829" s="6"/>
      <c r="H829" s="6"/>
      <c r="I829" s="6"/>
      <c r="J829" s="6"/>
      <c r="K829" s="6"/>
      <c r="L829" s="6"/>
      <c r="M829" s="6"/>
      <c r="N829" s="6"/>
      <c r="O829" s="6"/>
      <c r="P829" s="6"/>
      <c r="Q829" s="6"/>
      <c r="R829" s="6"/>
      <c r="S829" s="6"/>
      <c r="T829" s="6"/>
      <c r="U829" s="6"/>
      <c r="V829" s="6"/>
      <c r="W829" s="6"/>
    </row>
    <row r="830" spans="2:23" ht="16.5">
      <c r="B830" s="6"/>
      <c r="C830" s="6"/>
      <c r="D830" s="6"/>
      <c r="E830" s="6"/>
      <c r="F830" s="6"/>
      <c r="G830" s="6"/>
      <c r="H830" s="6"/>
      <c r="I830" s="6"/>
      <c r="J830" s="6"/>
      <c r="K830" s="6"/>
      <c r="L830" s="6"/>
      <c r="M830" s="6"/>
      <c r="N830" s="6"/>
      <c r="O830" s="6"/>
      <c r="P830" s="6"/>
      <c r="Q830" s="6"/>
      <c r="R830" s="6"/>
      <c r="S830" s="6"/>
      <c r="T830" s="6"/>
      <c r="U830" s="6"/>
      <c r="V830" s="6"/>
      <c r="W830" s="6"/>
    </row>
    <row r="831" spans="2:23" ht="16.5">
      <c r="B831" s="6"/>
      <c r="C831" s="6"/>
      <c r="D831" s="6"/>
      <c r="E831" s="6"/>
      <c r="F831" s="6"/>
      <c r="G831" s="6"/>
      <c r="H831" s="6"/>
      <c r="I831" s="6"/>
      <c r="J831" s="6"/>
      <c r="K831" s="6"/>
      <c r="L831" s="6"/>
      <c r="M831" s="6"/>
      <c r="N831" s="6"/>
      <c r="O831" s="6"/>
      <c r="P831" s="6"/>
      <c r="Q831" s="6"/>
      <c r="R831" s="6"/>
      <c r="S831" s="6"/>
      <c r="T831" s="6"/>
      <c r="U831" s="6"/>
      <c r="V831" s="6"/>
      <c r="W831" s="6"/>
    </row>
    <row r="832" spans="2:23" ht="16.5">
      <c r="B832" s="6"/>
      <c r="C832" s="6"/>
      <c r="D832" s="6"/>
      <c r="E832" s="6"/>
      <c r="F832" s="6"/>
      <c r="G832" s="6"/>
      <c r="H832" s="6"/>
      <c r="I832" s="6"/>
      <c r="J832" s="6"/>
      <c r="K832" s="6"/>
      <c r="L832" s="6"/>
      <c r="M832" s="6"/>
      <c r="N832" s="6"/>
      <c r="O832" s="6"/>
      <c r="P832" s="6"/>
      <c r="Q832" s="6"/>
      <c r="R832" s="6"/>
      <c r="S832" s="6"/>
      <c r="T832" s="6"/>
      <c r="U832" s="6"/>
      <c r="V832" s="6"/>
      <c r="W832" s="6"/>
    </row>
    <row r="833" spans="2:23" ht="16.5">
      <c r="B833" s="6"/>
      <c r="C833" s="6"/>
      <c r="D833" s="6"/>
      <c r="E833" s="6"/>
      <c r="F833" s="6"/>
      <c r="G833" s="6"/>
      <c r="H833" s="6"/>
      <c r="I833" s="6"/>
      <c r="J833" s="6"/>
      <c r="K833" s="6"/>
      <c r="L833" s="6"/>
      <c r="M833" s="6"/>
      <c r="N833" s="6"/>
      <c r="O833" s="6"/>
      <c r="P833" s="6"/>
      <c r="Q833" s="6"/>
      <c r="R833" s="6"/>
      <c r="S833" s="6"/>
      <c r="T833" s="6"/>
      <c r="U833" s="6"/>
      <c r="V833" s="6"/>
      <c r="W833" s="6"/>
    </row>
    <row r="834" spans="2:23" ht="16.5">
      <c r="B834" s="6"/>
      <c r="C834" s="6"/>
      <c r="D834" s="6"/>
      <c r="E834" s="6"/>
      <c r="F834" s="6"/>
      <c r="G834" s="6"/>
      <c r="H834" s="6"/>
      <c r="I834" s="6"/>
      <c r="J834" s="6"/>
      <c r="K834" s="6"/>
      <c r="L834" s="6"/>
      <c r="M834" s="6"/>
      <c r="N834" s="6"/>
      <c r="O834" s="6"/>
      <c r="P834" s="6"/>
      <c r="Q834" s="6"/>
      <c r="R834" s="6"/>
      <c r="S834" s="6"/>
      <c r="T834" s="6"/>
      <c r="U834" s="6"/>
      <c r="V834" s="6"/>
      <c r="W834" s="6"/>
    </row>
    <row r="835" spans="2:23" ht="16.5">
      <c r="B835" s="6"/>
      <c r="C835" s="6"/>
      <c r="D835" s="6"/>
      <c r="E835" s="6"/>
      <c r="F835" s="6"/>
      <c r="G835" s="6"/>
      <c r="H835" s="6"/>
      <c r="I835" s="6"/>
      <c r="J835" s="6"/>
      <c r="K835" s="6"/>
      <c r="L835" s="6"/>
      <c r="M835" s="6"/>
      <c r="N835" s="6"/>
      <c r="O835" s="6"/>
      <c r="P835" s="6"/>
      <c r="Q835" s="6"/>
      <c r="R835" s="6"/>
      <c r="S835" s="6"/>
      <c r="T835" s="6"/>
      <c r="U835" s="6"/>
      <c r="V835" s="6"/>
      <c r="W835" s="6"/>
    </row>
    <row r="836" spans="2:23" ht="16.5">
      <c r="B836" s="6"/>
      <c r="C836" s="6"/>
      <c r="D836" s="6"/>
      <c r="E836" s="6"/>
      <c r="F836" s="6"/>
      <c r="G836" s="6"/>
      <c r="H836" s="6"/>
      <c r="I836" s="6"/>
      <c r="J836" s="6"/>
      <c r="K836" s="6"/>
      <c r="L836" s="6"/>
      <c r="M836" s="6"/>
      <c r="N836" s="6"/>
      <c r="O836" s="6"/>
      <c r="P836" s="6"/>
      <c r="Q836" s="6"/>
      <c r="R836" s="6"/>
      <c r="S836" s="6"/>
      <c r="T836" s="6"/>
      <c r="U836" s="6"/>
      <c r="V836" s="6"/>
      <c r="W836" s="6"/>
    </row>
    <row r="837" spans="2:23" ht="16.5">
      <c r="B837" s="6"/>
      <c r="C837" s="6"/>
      <c r="D837" s="6"/>
      <c r="E837" s="6"/>
      <c r="F837" s="6"/>
      <c r="G837" s="6"/>
      <c r="H837" s="6"/>
      <c r="I837" s="6"/>
      <c r="J837" s="6"/>
      <c r="K837" s="6"/>
      <c r="L837" s="6"/>
      <c r="M837" s="6"/>
      <c r="N837" s="6"/>
      <c r="O837" s="6"/>
      <c r="P837" s="6"/>
      <c r="Q837" s="6"/>
      <c r="R837" s="6"/>
      <c r="S837" s="6"/>
      <c r="T837" s="6"/>
      <c r="U837" s="6"/>
      <c r="V837" s="6"/>
      <c r="W837" s="6"/>
    </row>
    <row r="838" spans="2:23" ht="16.5">
      <c r="B838" s="6"/>
      <c r="C838" s="6"/>
      <c r="D838" s="6"/>
      <c r="E838" s="6"/>
      <c r="F838" s="6"/>
      <c r="G838" s="6"/>
      <c r="H838" s="6"/>
      <c r="I838" s="6"/>
      <c r="J838" s="6"/>
      <c r="K838" s="6"/>
      <c r="L838" s="6"/>
      <c r="M838" s="6"/>
      <c r="N838" s="6"/>
      <c r="O838" s="6"/>
      <c r="P838" s="6"/>
      <c r="Q838" s="6"/>
      <c r="R838" s="6"/>
      <c r="S838" s="6"/>
      <c r="T838" s="6"/>
      <c r="U838" s="6"/>
      <c r="V838" s="6"/>
      <c r="W838" s="6"/>
    </row>
    <row r="839" spans="2:23" ht="16.5">
      <c r="B839" s="6"/>
      <c r="C839" s="6"/>
      <c r="D839" s="6"/>
      <c r="E839" s="6"/>
      <c r="F839" s="6"/>
      <c r="G839" s="6"/>
      <c r="H839" s="6"/>
      <c r="I839" s="6"/>
      <c r="J839" s="6"/>
      <c r="K839" s="6"/>
      <c r="L839" s="6"/>
      <c r="M839" s="6"/>
      <c r="N839" s="6"/>
      <c r="O839" s="6"/>
      <c r="P839" s="6"/>
      <c r="Q839" s="6"/>
      <c r="R839" s="6"/>
      <c r="S839" s="6"/>
      <c r="T839" s="6"/>
      <c r="U839" s="6"/>
      <c r="V839" s="6"/>
      <c r="W839" s="6"/>
    </row>
    <row r="840" spans="2:23" ht="16.5">
      <c r="B840" s="6"/>
      <c r="C840" s="6"/>
      <c r="D840" s="6"/>
      <c r="E840" s="6"/>
      <c r="F840" s="6"/>
      <c r="G840" s="6"/>
      <c r="H840" s="6"/>
      <c r="I840" s="6"/>
      <c r="J840" s="6"/>
      <c r="K840" s="6"/>
      <c r="L840" s="6"/>
      <c r="M840" s="6"/>
      <c r="N840" s="6"/>
      <c r="O840" s="6"/>
      <c r="P840" s="6"/>
      <c r="Q840" s="6"/>
      <c r="R840" s="6"/>
      <c r="S840" s="6"/>
      <c r="T840" s="6"/>
      <c r="U840" s="6"/>
      <c r="V840" s="6"/>
      <c r="W840" s="6"/>
    </row>
    <row r="841" spans="2:23" ht="16.5">
      <c r="B841" s="6"/>
      <c r="C841" s="6"/>
      <c r="D841" s="6"/>
      <c r="E841" s="6"/>
      <c r="F841" s="6"/>
      <c r="G841" s="6"/>
      <c r="H841" s="6"/>
      <c r="I841" s="6"/>
      <c r="J841" s="6"/>
      <c r="K841" s="6"/>
      <c r="L841" s="6"/>
      <c r="M841" s="6"/>
      <c r="N841" s="6"/>
      <c r="O841" s="6"/>
      <c r="P841" s="6"/>
      <c r="Q841" s="6"/>
      <c r="R841" s="6"/>
      <c r="S841" s="6"/>
      <c r="T841" s="6"/>
      <c r="U841" s="6"/>
      <c r="V841" s="6"/>
      <c r="W841" s="6"/>
    </row>
    <row r="842" spans="2:23" ht="16.5">
      <c r="B842" s="6"/>
      <c r="C842" s="6"/>
      <c r="D842" s="6"/>
      <c r="E842" s="6"/>
      <c r="F842" s="6"/>
      <c r="G842" s="6"/>
      <c r="H842" s="6"/>
      <c r="I842" s="6"/>
      <c r="J842" s="6"/>
      <c r="K842" s="6"/>
      <c r="L842" s="6"/>
      <c r="M842" s="6"/>
      <c r="N842" s="6"/>
      <c r="O842" s="6"/>
      <c r="P842" s="6"/>
      <c r="Q842" s="6"/>
      <c r="R842" s="6"/>
      <c r="S842" s="6"/>
      <c r="T842" s="6"/>
      <c r="U842" s="6"/>
      <c r="V842" s="6"/>
      <c r="W842" s="6"/>
    </row>
    <row r="843" spans="2:23" ht="16.5">
      <c r="B843" s="6"/>
      <c r="C843" s="6"/>
      <c r="D843" s="6"/>
      <c r="E843" s="6"/>
      <c r="F843" s="6"/>
      <c r="G843" s="6"/>
      <c r="H843" s="6"/>
      <c r="I843" s="6"/>
      <c r="J843" s="6"/>
      <c r="K843" s="6"/>
      <c r="L843" s="6"/>
      <c r="M843" s="6"/>
      <c r="N843" s="6"/>
      <c r="O843" s="6"/>
      <c r="P843" s="6"/>
      <c r="Q843" s="6"/>
      <c r="R843" s="6"/>
      <c r="S843" s="6"/>
      <c r="T843" s="6"/>
      <c r="U843" s="6"/>
      <c r="V843" s="6"/>
      <c r="W843" s="6"/>
    </row>
    <row r="844" spans="2:23" ht="16.5">
      <c r="B844" s="6"/>
      <c r="C844" s="6"/>
      <c r="D844" s="6"/>
      <c r="E844" s="6"/>
      <c r="F844" s="6"/>
      <c r="G844" s="6"/>
      <c r="H844" s="6"/>
      <c r="I844" s="6"/>
      <c r="J844" s="6"/>
      <c r="K844" s="6"/>
      <c r="L844" s="6"/>
      <c r="M844" s="6"/>
      <c r="N844" s="6"/>
      <c r="O844" s="6"/>
      <c r="P844" s="6"/>
      <c r="Q844" s="6"/>
      <c r="R844" s="6"/>
      <c r="S844" s="6"/>
      <c r="T844" s="6"/>
      <c r="U844" s="6"/>
      <c r="V844" s="6"/>
      <c r="W844" s="6"/>
    </row>
    <row r="845" spans="2:23" ht="16.5">
      <c r="B845" s="6"/>
      <c r="C845" s="6"/>
      <c r="D845" s="6"/>
      <c r="E845" s="6"/>
      <c r="F845" s="6"/>
      <c r="G845" s="6"/>
      <c r="H845" s="6"/>
      <c r="I845" s="6"/>
      <c r="J845" s="6"/>
      <c r="K845" s="6"/>
      <c r="L845" s="6"/>
      <c r="M845" s="6"/>
      <c r="N845" s="6"/>
      <c r="O845" s="6"/>
      <c r="P845" s="6"/>
      <c r="Q845" s="6"/>
      <c r="R845" s="6"/>
      <c r="S845" s="6"/>
      <c r="T845" s="6"/>
      <c r="U845" s="6"/>
      <c r="V845" s="6"/>
      <c r="W845" s="6"/>
    </row>
    <row r="846" spans="2:23" ht="16.5">
      <c r="B846" s="6"/>
      <c r="C846" s="6"/>
      <c r="D846" s="6"/>
      <c r="E846" s="6"/>
      <c r="F846" s="6"/>
      <c r="G846" s="6"/>
      <c r="H846" s="6"/>
      <c r="I846" s="6"/>
      <c r="J846" s="6"/>
      <c r="K846" s="6"/>
      <c r="L846" s="6"/>
      <c r="M846" s="6"/>
      <c r="N846" s="6"/>
      <c r="O846" s="6"/>
      <c r="P846" s="6"/>
      <c r="Q846" s="6"/>
      <c r="R846" s="6"/>
      <c r="S846" s="6"/>
      <c r="T846" s="6"/>
      <c r="U846" s="6"/>
      <c r="V846" s="6"/>
      <c r="W846" s="6"/>
    </row>
    <row r="847" spans="2:23" ht="16.5">
      <c r="B847" s="6"/>
      <c r="C847" s="6"/>
      <c r="D847" s="6"/>
      <c r="E847" s="6"/>
      <c r="F847" s="6"/>
      <c r="G847" s="6"/>
      <c r="H847" s="6"/>
      <c r="I847" s="6"/>
      <c r="J847" s="6"/>
      <c r="K847" s="6"/>
      <c r="L847" s="6"/>
      <c r="M847" s="6"/>
      <c r="N847" s="6"/>
      <c r="O847" s="6"/>
      <c r="P847" s="6"/>
      <c r="Q847" s="6"/>
      <c r="R847" s="6"/>
      <c r="S847" s="6"/>
      <c r="T847" s="6"/>
      <c r="U847" s="6"/>
      <c r="V847" s="6"/>
      <c r="W847" s="6"/>
    </row>
    <row r="848" spans="2:23" ht="16.5">
      <c r="B848" s="6"/>
      <c r="C848" s="6"/>
      <c r="D848" s="6"/>
      <c r="E848" s="6"/>
      <c r="F848" s="6"/>
      <c r="G848" s="6"/>
      <c r="H848" s="6"/>
      <c r="I848" s="6"/>
      <c r="J848" s="6"/>
      <c r="K848" s="6"/>
      <c r="L848" s="6"/>
      <c r="M848" s="6"/>
      <c r="N848" s="6"/>
      <c r="O848" s="6"/>
      <c r="P848" s="6"/>
      <c r="Q848" s="6"/>
      <c r="R848" s="6"/>
      <c r="S848" s="6"/>
      <c r="T848" s="6"/>
      <c r="U848" s="6"/>
      <c r="V848" s="6"/>
      <c r="W848" s="6"/>
    </row>
    <row r="849" spans="2:23" ht="16.5">
      <c r="B849" s="6"/>
      <c r="C849" s="6"/>
      <c r="D849" s="6"/>
      <c r="E849" s="6"/>
      <c r="F849" s="6"/>
      <c r="G849" s="6"/>
      <c r="H849" s="6"/>
      <c r="I849" s="6"/>
      <c r="J849" s="6"/>
      <c r="K849" s="6"/>
      <c r="L849" s="6"/>
      <c r="M849" s="6"/>
      <c r="N849" s="6"/>
      <c r="O849" s="6"/>
      <c r="P849" s="6"/>
      <c r="Q849" s="6"/>
      <c r="R849" s="6"/>
      <c r="S849" s="6"/>
      <c r="T849" s="6"/>
      <c r="U849" s="6"/>
      <c r="V849" s="6"/>
      <c r="W849" s="6"/>
    </row>
    <row r="850" spans="2:23" ht="16.5">
      <c r="B850" s="6"/>
      <c r="C850" s="6"/>
      <c r="D850" s="6"/>
      <c r="E850" s="6"/>
      <c r="F850" s="6"/>
      <c r="G850" s="6"/>
      <c r="H850" s="6"/>
      <c r="I850" s="6"/>
      <c r="J850" s="6"/>
      <c r="K850" s="6"/>
      <c r="L850" s="6"/>
      <c r="M850" s="6"/>
      <c r="N850" s="6"/>
      <c r="O850" s="6"/>
      <c r="P850" s="6"/>
      <c r="Q850" s="6"/>
      <c r="R850" s="6"/>
      <c r="S850" s="6"/>
      <c r="T850" s="6"/>
      <c r="U850" s="6"/>
      <c r="V850" s="6"/>
      <c r="W850" s="6"/>
    </row>
    <row r="851" spans="2:23" ht="16.5">
      <c r="B851" s="6"/>
      <c r="C851" s="6"/>
      <c r="D851" s="6"/>
      <c r="E851" s="6"/>
      <c r="F851" s="6"/>
      <c r="G851" s="6"/>
      <c r="H851" s="6"/>
      <c r="I851" s="6"/>
      <c r="J851" s="6"/>
      <c r="K851" s="6"/>
      <c r="L851" s="6"/>
      <c r="M851" s="6"/>
      <c r="N851" s="6"/>
      <c r="O851" s="6"/>
      <c r="P851" s="6"/>
      <c r="Q851" s="6"/>
      <c r="R851" s="6"/>
      <c r="S851" s="6"/>
      <c r="T851" s="6"/>
      <c r="U851" s="6"/>
      <c r="V851" s="6"/>
      <c r="W851" s="6"/>
    </row>
    <row r="852" spans="2:23" ht="16.5">
      <c r="B852" s="6"/>
      <c r="C852" s="6"/>
      <c r="D852" s="6"/>
      <c r="E852" s="6"/>
      <c r="F852" s="6"/>
      <c r="G852" s="6"/>
      <c r="H852" s="6"/>
      <c r="I852" s="6"/>
      <c r="J852" s="6"/>
      <c r="K852" s="6"/>
      <c r="L852" s="6"/>
      <c r="M852" s="6"/>
      <c r="N852" s="6"/>
      <c r="O852" s="6"/>
      <c r="P852" s="6"/>
      <c r="Q852" s="6"/>
      <c r="R852" s="6"/>
      <c r="S852" s="6"/>
      <c r="T852" s="6"/>
      <c r="U852" s="6"/>
      <c r="V852" s="6"/>
      <c r="W852" s="6"/>
    </row>
    <row r="853" spans="2:23" ht="16.5">
      <c r="B853" s="6"/>
      <c r="C853" s="6"/>
      <c r="D853" s="6"/>
      <c r="E853" s="6"/>
      <c r="F853" s="6"/>
      <c r="G853" s="6"/>
      <c r="H853" s="6"/>
      <c r="I853" s="6"/>
      <c r="J853" s="6"/>
      <c r="K853" s="6"/>
      <c r="L853" s="6"/>
      <c r="M853" s="6"/>
      <c r="N853" s="6"/>
      <c r="O853" s="6"/>
      <c r="P853" s="6"/>
      <c r="Q853" s="6"/>
      <c r="R853" s="6"/>
      <c r="S853" s="6"/>
      <c r="T853" s="6"/>
      <c r="U853" s="6"/>
      <c r="V853" s="6"/>
      <c r="W853" s="6"/>
    </row>
    <row r="854" spans="2:23" ht="16.5">
      <c r="B854" s="6"/>
      <c r="C854" s="6"/>
      <c r="D854" s="6"/>
      <c r="E854" s="6"/>
      <c r="F854" s="6"/>
      <c r="G854" s="6"/>
      <c r="H854" s="6"/>
      <c r="I854" s="6"/>
      <c r="J854" s="6"/>
      <c r="K854" s="6"/>
      <c r="L854" s="6"/>
      <c r="M854" s="6"/>
      <c r="N854" s="6"/>
      <c r="O854" s="6"/>
      <c r="P854" s="6"/>
      <c r="Q854" s="6"/>
      <c r="R854" s="6"/>
      <c r="S854" s="6"/>
      <c r="T854" s="6"/>
      <c r="U854" s="6"/>
      <c r="V854" s="6"/>
      <c r="W854" s="6"/>
    </row>
    <row r="855" spans="2:23" ht="16.5">
      <c r="B855" s="6"/>
      <c r="C855" s="6"/>
      <c r="D855" s="6"/>
      <c r="E855" s="6"/>
      <c r="F855" s="6"/>
      <c r="G855" s="6"/>
      <c r="H855" s="6"/>
      <c r="I855" s="6"/>
      <c r="J855" s="6"/>
      <c r="K855" s="6"/>
      <c r="L855" s="6"/>
      <c r="M855" s="6"/>
      <c r="N855" s="6"/>
      <c r="O855" s="6"/>
      <c r="P855" s="6"/>
      <c r="Q855" s="6"/>
      <c r="R855" s="6"/>
      <c r="S855" s="6"/>
      <c r="T855" s="6"/>
      <c r="U855" s="6"/>
      <c r="V855" s="6"/>
      <c r="W855" s="6"/>
    </row>
    <row r="856" spans="2:23" ht="16.5">
      <c r="B856" s="6"/>
      <c r="C856" s="6"/>
      <c r="D856" s="6"/>
      <c r="E856" s="6"/>
      <c r="F856" s="6"/>
      <c r="G856" s="6"/>
      <c r="H856" s="6"/>
      <c r="I856" s="6"/>
      <c r="J856" s="6"/>
      <c r="K856" s="6"/>
      <c r="L856" s="6"/>
      <c r="M856" s="6"/>
      <c r="N856" s="6"/>
      <c r="O856" s="6"/>
      <c r="P856" s="6"/>
      <c r="Q856" s="6"/>
      <c r="R856" s="6"/>
      <c r="S856" s="6"/>
      <c r="T856" s="6"/>
      <c r="U856" s="6"/>
      <c r="V856" s="6"/>
      <c r="W856" s="6"/>
    </row>
    <row r="857" spans="2:23" ht="16.5">
      <c r="B857" s="6"/>
      <c r="C857" s="6"/>
      <c r="D857" s="6"/>
      <c r="E857" s="6"/>
      <c r="F857" s="6"/>
      <c r="G857" s="6"/>
      <c r="H857" s="6"/>
      <c r="I857" s="6"/>
      <c r="J857" s="6"/>
      <c r="K857" s="6"/>
      <c r="L857" s="6"/>
      <c r="M857" s="6"/>
      <c r="N857" s="6"/>
      <c r="O857" s="6"/>
      <c r="P857" s="6"/>
      <c r="Q857" s="6"/>
      <c r="R857" s="6"/>
      <c r="S857" s="6"/>
      <c r="T857" s="6"/>
      <c r="U857" s="6"/>
      <c r="V857" s="6"/>
      <c r="W857" s="6"/>
    </row>
    <row r="858" spans="2:23" ht="16.5">
      <c r="B858" s="6"/>
      <c r="C858" s="6"/>
      <c r="D858" s="6"/>
      <c r="E858" s="6"/>
      <c r="F858" s="6"/>
      <c r="G858" s="6"/>
      <c r="H858" s="6"/>
      <c r="I858" s="6"/>
      <c r="J858" s="6"/>
      <c r="K858" s="6"/>
      <c r="L858" s="6"/>
      <c r="M858" s="6"/>
      <c r="N858" s="6"/>
      <c r="O858" s="6"/>
      <c r="P858" s="6"/>
      <c r="Q858" s="6"/>
      <c r="R858" s="6"/>
      <c r="S858" s="6"/>
      <c r="T858" s="6"/>
      <c r="U858" s="6"/>
      <c r="V858" s="6"/>
      <c r="W858" s="6"/>
    </row>
    <row r="859" spans="2:23" ht="16.5">
      <c r="B859" s="6"/>
      <c r="C859" s="6"/>
      <c r="D859" s="6"/>
      <c r="E859" s="6"/>
      <c r="F859" s="6"/>
      <c r="G859" s="6"/>
      <c r="H859" s="6"/>
      <c r="I859" s="6"/>
      <c r="J859" s="6"/>
      <c r="K859" s="6"/>
      <c r="L859" s="6"/>
      <c r="M859" s="6"/>
      <c r="N859" s="6"/>
      <c r="O859" s="6"/>
      <c r="P859" s="6"/>
      <c r="Q859" s="6"/>
      <c r="R859" s="6"/>
      <c r="S859" s="6"/>
      <c r="T859" s="6"/>
      <c r="U859" s="6"/>
      <c r="V859" s="6"/>
      <c r="W859" s="6"/>
    </row>
    <row r="860" spans="2:23" ht="16.5">
      <c r="B860" s="6"/>
      <c r="C860" s="6"/>
      <c r="D860" s="6"/>
      <c r="E860" s="6"/>
      <c r="F860" s="6"/>
      <c r="G860" s="6"/>
      <c r="H860" s="6"/>
      <c r="I860" s="6"/>
      <c r="J860" s="6"/>
      <c r="K860" s="6"/>
      <c r="L860" s="6"/>
      <c r="M860" s="6"/>
      <c r="N860" s="6"/>
      <c r="O860" s="6"/>
      <c r="P860" s="6"/>
      <c r="Q860" s="6"/>
      <c r="R860" s="6"/>
      <c r="S860" s="6"/>
      <c r="T860" s="6"/>
      <c r="U860" s="6"/>
      <c r="V860" s="6"/>
      <c r="W860" s="6"/>
    </row>
    <row r="861" spans="2:23" ht="16.5">
      <c r="B861" s="6"/>
      <c r="C861" s="6"/>
      <c r="D861" s="6"/>
      <c r="E861" s="6"/>
      <c r="F861" s="6"/>
      <c r="G861" s="6"/>
      <c r="H861" s="6"/>
      <c r="I861" s="6"/>
      <c r="J861" s="6"/>
      <c r="K861" s="6"/>
      <c r="L861" s="6"/>
      <c r="M861" s="6"/>
      <c r="N861" s="6"/>
      <c r="O861" s="6"/>
      <c r="P861" s="6"/>
      <c r="Q861" s="6"/>
      <c r="R861" s="6"/>
      <c r="S861" s="6"/>
      <c r="T861" s="6"/>
      <c r="U861" s="6"/>
      <c r="V861" s="6"/>
      <c r="W861" s="6"/>
    </row>
    <row r="862" spans="2:23" ht="16.5">
      <c r="B862" s="6"/>
      <c r="C862" s="6"/>
      <c r="D862" s="6"/>
      <c r="E862" s="6"/>
      <c r="F862" s="6"/>
      <c r="G862" s="6"/>
      <c r="H862" s="6"/>
      <c r="I862" s="6"/>
      <c r="J862" s="6"/>
      <c r="K862" s="6"/>
      <c r="L862" s="6"/>
      <c r="M862" s="6"/>
      <c r="N862" s="6"/>
      <c r="O862" s="6"/>
      <c r="P862" s="6"/>
      <c r="Q862" s="6"/>
      <c r="R862" s="6"/>
      <c r="S862" s="6"/>
      <c r="T862" s="6"/>
      <c r="U862" s="6"/>
      <c r="V862" s="6"/>
      <c r="W862" s="6"/>
    </row>
    <row r="863" spans="2:23" ht="16.5">
      <c r="B863" s="6"/>
      <c r="C863" s="6"/>
      <c r="D863" s="6"/>
      <c r="E863" s="6"/>
      <c r="F863" s="6"/>
      <c r="G863" s="6"/>
      <c r="H863" s="6"/>
      <c r="I863" s="6"/>
      <c r="J863" s="6"/>
      <c r="K863" s="6"/>
      <c r="L863" s="6"/>
      <c r="M863" s="6"/>
      <c r="N863" s="6"/>
      <c r="O863" s="6"/>
      <c r="P863" s="6"/>
      <c r="Q863" s="6"/>
      <c r="R863" s="6"/>
      <c r="S863" s="6"/>
      <c r="T863" s="6"/>
      <c r="U863" s="6"/>
      <c r="V863" s="6"/>
      <c r="W863" s="6"/>
    </row>
    <row r="864" spans="2:23" ht="16.5">
      <c r="B864" s="6"/>
      <c r="C864" s="6"/>
      <c r="D864" s="6"/>
      <c r="E864" s="6"/>
      <c r="F864" s="6"/>
      <c r="G864" s="6"/>
      <c r="H864" s="6"/>
      <c r="I864" s="6"/>
      <c r="J864" s="6"/>
      <c r="K864" s="6"/>
      <c r="L864" s="6"/>
      <c r="M864" s="6"/>
      <c r="N864" s="6"/>
      <c r="O864" s="6"/>
      <c r="P864" s="6"/>
      <c r="Q864" s="6"/>
      <c r="R864" s="6"/>
      <c r="S864" s="6"/>
      <c r="T864" s="6"/>
      <c r="U864" s="6"/>
      <c r="V864" s="6"/>
      <c r="W864" s="6"/>
    </row>
    <row r="865" spans="2:23" ht="16.5">
      <c r="B865" s="6"/>
      <c r="C865" s="6"/>
      <c r="D865" s="6"/>
      <c r="E865" s="6"/>
      <c r="F865" s="6"/>
      <c r="G865" s="6"/>
      <c r="H865" s="6"/>
      <c r="I865" s="6"/>
      <c r="J865" s="6"/>
      <c r="K865" s="6"/>
      <c r="L865" s="6"/>
      <c r="M865" s="6"/>
      <c r="N865" s="6"/>
      <c r="O865" s="6"/>
      <c r="P865" s="6"/>
      <c r="Q865" s="6"/>
      <c r="R865" s="6"/>
      <c r="S865" s="6"/>
      <c r="T865" s="6"/>
      <c r="U865" s="6"/>
      <c r="V865" s="6"/>
      <c r="W865" s="6"/>
    </row>
    <row r="866" spans="2:23" ht="16.5">
      <c r="B866" s="6"/>
      <c r="C866" s="6"/>
      <c r="D866" s="6"/>
      <c r="E866" s="6"/>
      <c r="F866" s="6"/>
      <c r="G866" s="6"/>
      <c r="H866" s="6"/>
      <c r="I866" s="6"/>
      <c r="J866" s="6"/>
      <c r="K866" s="6"/>
      <c r="L866" s="6"/>
      <c r="M866" s="6"/>
      <c r="N866" s="6"/>
      <c r="O866" s="6"/>
      <c r="P866" s="6"/>
      <c r="Q866" s="6"/>
      <c r="R866" s="6"/>
      <c r="S866" s="6"/>
      <c r="T866" s="6"/>
      <c r="U866" s="6"/>
      <c r="V866" s="6"/>
      <c r="W866" s="6"/>
    </row>
    <row r="867" spans="2:23" ht="16.5">
      <c r="B867" s="6"/>
      <c r="C867" s="6"/>
      <c r="D867" s="6"/>
      <c r="E867" s="6"/>
      <c r="F867" s="6"/>
      <c r="G867" s="6"/>
      <c r="H867" s="6"/>
      <c r="I867" s="6"/>
      <c r="J867" s="6"/>
      <c r="K867" s="6"/>
      <c r="L867" s="6"/>
      <c r="M867" s="6"/>
      <c r="N867" s="6"/>
      <c r="O867" s="6"/>
      <c r="P867" s="6"/>
      <c r="Q867" s="6"/>
      <c r="R867" s="6"/>
      <c r="S867" s="6"/>
      <c r="T867" s="6"/>
      <c r="U867" s="6"/>
      <c r="V867" s="6"/>
      <c r="W867" s="6"/>
    </row>
    <row r="868" spans="2:23" ht="16.5">
      <c r="B868" s="6"/>
      <c r="C868" s="6"/>
      <c r="D868" s="6"/>
      <c r="E868" s="6"/>
      <c r="F868" s="6"/>
      <c r="G868" s="6"/>
      <c r="H868" s="6"/>
      <c r="I868" s="6"/>
      <c r="J868" s="6"/>
      <c r="K868" s="6"/>
      <c r="L868" s="6"/>
      <c r="M868" s="6"/>
      <c r="N868" s="6"/>
      <c r="O868" s="6"/>
      <c r="P868" s="6"/>
      <c r="Q868" s="6"/>
      <c r="R868" s="6"/>
      <c r="S868" s="6"/>
      <c r="T868" s="6"/>
      <c r="U868" s="6"/>
      <c r="V868" s="6"/>
      <c r="W868" s="6"/>
    </row>
    <row r="869" spans="2:23" ht="16.5">
      <c r="B869" s="6"/>
      <c r="C869" s="6"/>
      <c r="D869" s="6"/>
      <c r="E869" s="6"/>
      <c r="F869" s="6"/>
      <c r="G869" s="6"/>
      <c r="H869" s="6"/>
      <c r="I869" s="6"/>
      <c r="J869" s="6"/>
      <c r="K869" s="6"/>
      <c r="L869" s="6"/>
      <c r="M869" s="6"/>
      <c r="N869" s="6"/>
      <c r="O869" s="6"/>
      <c r="P869" s="6"/>
      <c r="Q869" s="6"/>
      <c r="R869" s="6"/>
      <c r="S869" s="6"/>
      <c r="T869" s="6"/>
      <c r="U869" s="6"/>
      <c r="V869" s="6"/>
      <c r="W869" s="6"/>
    </row>
    <row r="870" spans="2:23" ht="16.5">
      <c r="B870" s="6"/>
      <c r="C870" s="6"/>
      <c r="D870" s="6"/>
      <c r="E870" s="6"/>
      <c r="F870" s="6"/>
      <c r="G870" s="6"/>
      <c r="H870" s="6"/>
      <c r="I870" s="6"/>
      <c r="J870" s="6"/>
      <c r="K870" s="6"/>
      <c r="L870" s="6"/>
      <c r="M870" s="6"/>
      <c r="N870" s="6"/>
      <c r="O870" s="6"/>
      <c r="P870" s="6"/>
      <c r="Q870" s="6"/>
      <c r="R870" s="6"/>
      <c r="S870" s="6"/>
      <c r="T870" s="6"/>
      <c r="U870" s="6"/>
      <c r="V870" s="6"/>
      <c r="W870" s="6"/>
    </row>
    <row r="871" spans="2:23" ht="16.5">
      <c r="B871" s="6"/>
      <c r="C871" s="6"/>
      <c r="D871" s="6"/>
      <c r="E871" s="6"/>
      <c r="F871" s="6"/>
      <c r="G871" s="6"/>
      <c r="H871" s="6"/>
      <c r="I871" s="6"/>
      <c r="J871" s="6"/>
      <c r="K871" s="6"/>
      <c r="L871" s="6"/>
      <c r="M871" s="6"/>
      <c r="N871" s="6"/>
      <c r="O871" s="6"/>
      <c r="P871" s="6"/>
      <c r="Q871" s="6"/>
      <c r="R871" s="6"/>
      <c r="S871" s="6"/>
      <c r="T871" s="6"/>
      <c r="U871" s="6"/>
      <c r="V871" s="6"/>
      <c r="W871" s="6"/>
    </row>
    <row r="872" spans="2:23" ht="16.5">
      <c r="B872" s="6"/>
      <c r="C872" s="6"/>
      <c r="D872" s="6"/>
      <c r="E872" s="6"/>
      <c r="F872" s="6"/>
      <c r="G872" s="6"/>
      <c r="H872" s="6"/>
      <c r="I872" s="6"/>
      <c r="J872" s="6"/>
      <c r="K872" s="6"/>
      <c r="L872" s="6"/>
      <c r="M872" s="6"/>
      <c r="N872" s="6"/>
      <c r="O872" s="6"/>
      <c r="P872" s="6"/>
      <c r="Q872" s="6"/>
      <c r="R872" s="6"/>
      <c r="S872" s="6"/>
      <c r="T872" s="6"/>
      <c r="U872" s="6"/>
      <c r="V872" s="6"/>
      <c r="W872" s="6"/>
    </row>
    <row r="873" spans="2:23" ht="16.5">
      <c r="B873" s="6"/>
      <c r="C873" s="6"/>
      <c r="D873" s="6"/>
      <c r="E873" s="6"/>
      <c r="F873" s="6"/>
      <c r="G873" s="6"/>
      <c r="H873" s="6"/>
      <c r="I873" s="6"/>
      <c r="J873" s="6"/>
      <c r="K873" s="6"/>
      <c r="L873" s="6"/>
      <c r="M873" s="6"/>
      <c r="N873" s="6"/>
      <c r="O873" s="6"/>
      <c r="P873" s="6"/>
      <c r="Q873" s="6"/>
      <c r="R873" s="6"/>
      <c r="S873" s="6"/>
      <c r="T873" s="6"/>
      <c r="U873" s="6"/>
      <c r="V873" s="6"/>
      <c r="W873" s="6"/>
    </row>
    <row r="874" spans="2:23" ht="16.5">
      <c r="B874" s="6"/>
      <c r="C874" s="6"/>
      <c r="D874" s="6"/>
      <c r="E874" s="6"/>
      <c r="F874" s="6"/>
      <c r="G874" s="6"/>
      <c r="H874" s="6"/>
      <c r="I874" s="6"/>
      <c r="J874" s="6"/>
      <c r="K874" s="6"/>
      <c r="L874" s="6"/>
      <c r="M874" s="6"/>
      <c r="N874" s="6"/>
      <c r="O874" s="6"/>
      <c r="P874" s="6"/>
      <c r="Q874" s="6"/>
      <c r="R874" s="6"/>
      <c r="S874" s="6"/>
      <c r="T874" s="6"/>
      <c r="U874" s="6"/>
      <c r="V874" s="6"/>
      <c r="W874" s="6"/>
    </row>
    <row r="875" spans="2:23" ht="16.5">
      <c r="B875" s="6"/>
      <c r="C875" s="6"/>
      <c r="D875" s="6"/>
      <c r="E875" s="6"/>
      <c r="F875" s="6"/>
      <c r="G875" s="6"/>
      <c r="H875" s="6"/>
      <c r="I875" s="6"/>
      <c r="J875" s="6"/>
      <c r="K875" s="6"/>
      <c r="L875" s="6"/>
      <c r="M875" s="6"/>
      <c r="N875" s="6"/>
      <c r="O875" s="6"/>
      <c r="P875" s="6"/>
      <c r="Q875" s="6"/>
      <c r="R875" s="6"/>
      <c r="S875" s="6"/>
      <c r="T875" s="6"/>
      <c r="U875" s="6"/>
      <c r="V875" s="6"/>
      <c r="W875" s="6"/>
    </row>
    <row r="876" spans="2:23" ht="16.5">
      <c r="B876" s="6"/>
      <c r="C876" s="6"/>
      <c r="D876" s="6"/>
      <c r="E876" s="6"/>
      <c r="F876" s="6"/>
      <c r="G876" s="6"/>
      <c r="H876" s="6"/>
      <c r="I876" s="6"/>
      <c r="J876" s="6"/>
      <c r="K876" s="6"/>
      <c r="L876" s="6"/>
      <c r="M876" s="6"/>
      <c r="N876" s="6"/>
      <c r="O876" s="6"/>
      <c r="P876" s="6"/>
      <c r="Q876" s="6"/>
      <c r="R876" s="6"/>
      <c r="S876" s="6"/>
      <c r="T876" s="6"/>
      <c r="U876" s="6"/>
      <c r="V876" s="6"/>
      <c r="W876" s="6"/>
    </row>
    <row r="877" spans="2:23" ht="16.5">
      <c r="B877" s="6"/>
      <c r="C877" s="6"/>
      <c r="D877" s="6"/>
      <c r="E877" s="6"/>
      <c r="F877" s="6"/>
      <c r="G877" s="6"/>
      <c r="H877" s="6"/>
      <c r="I877" s="6"/>
      <c r="J877" s="6"/>
      <c r="K877" s="6"/>
      <c r="L877" s="6"/>
      <c r="M877" s="6"/>
      <c r="N877" s="6"/>
      <c r="O877" s="6"/>
      <c r="P877" s="6"/>
      <c r="Q877" s="6"/>
      <c r="R877" s="6"/>
      <c r="S877" s="6"/>
      <c r="T877" s="6"/>
      <c r="U877" s="6"/>
      <c r="V877" s="6"/>
      <c r="W877" s="6"/>
    </row>
    <row r="878" spans="2:23" ht="16.5">
      <c r="B878" s="6"/>
      <c r="C878" s="6"/>
      <c r="D878" s="6"/>
      <c r="E878" s="6"/>
      <c r="F878" s="6"/>
      <c r="G878" s="6"/>
      <c r="H878" s="6"/>
      <c r="I878" s="6"/>
      <c r="J878" s="6"/>
      <c r="K878" s="6"/>
      <c r="L878" s="6"/>
      <c r="M878" s="6"/>
      <c r="N878" s="6"/>
      <c r="O878" s="6"/>
      <c r="P878" s="6"/>
      <c r="Q878" s="6"/>
      <c r="R878" s="6"/>
      <c r="S878" s="6"/>
      <c r="T878" s="6"/>
      <c r="U878" s="6"/>
      <c r="V878" s="6"/>
      <c r="W878" s="6"/>
    </row>
    <row r="879" spans="2:23" ht="16.5">
      <c r="B879" s="6"/>
      <c r="C879" s="6"/>
      <c r="D879" s="6"/>
      <c r="E879" s="6"/>
      <c r="F879" s="6"/>
      <c r="G879" s="6"/>
      <c r="H879" s="6"/>
      <c r="I879" s="6"/>
      <c r="J879" s="6"/>
      <c r="K879" s="6"/>
      <c r="L879" s="6"/>
      <c r="M879" s="6"/>
      <c r="N879" s="6"/>
      <c r="O879" s="6"/>
      <c r="P879" s="6"/>
      <c r="Q879" s="6"/>
      <c r="R879" s="6"/>
      <c r="S879" s="6"/>
      <c r="T879" s="6"/>
      <c r="U879" s="6"/>
      <c r="V879" s="6"/>
      <c r="W879" s="6"/>
    </row>
    <row r="880" spans="2:23" ht="16.5">
      <c r="B880" s="6"/>
      <c r="C880" s="6"/>
      <c r="D880" s="6"/>
      <c r="E880" s="6"/>
      <c r="F880" s="6"/>
      <c r="G880" s="6"/>
      <c r="H880" s="6"/>
      <c r="I880" s="6"/>
      <c r="J880" s="6"/>
      <c r="K880" s="6"/>
      <c r="L880" s="6"/>
      <c r="M880" s="6"/>
      <c r="N880" s="6"/>
      <c r="O880" s="6"/>
      <c r="P880" s="6"/>
      <c r="Q880" s="6"/>
      <c r="R880" s="6"/>
      <c r="S880" s="6"/>
      <c r="T880" s="6"/>
      <c r="U880" s="6"/>
      <c r="V880" s="6"/>
      <c r="W880" s="6"/>
    </row>
    <row r="881" spans="2:23" ht="16.5">
      <c r="B881" s="6"/>
      <c r="C881" s="6"/>
      <c r="D881" s="6"/>
      <c r="E881" s="6"/>
      <c r="F881" s="6"/>
      <c r="G881" s="6"/>
      <c r="H881" s="6"/>
      <c r="I881" s="6"/>
      <c r="J881" s="6"/>
      <c r="K881" s="6"/>
      <c r="L881" s="6"/>
      <c r="M881" s="6"/>
      <c r="N881" s="6"/>
      <c r="O881" s="6"/>
      <c r="P881" s="6"/>
      <c r="Q881" s="6"/>
      <c r="R881" s="6"/>
      <c r="S881" s="6"/>
      <c r="T881" s="6"/>
      <c r="U881" s="6"/>
      <c r="V881" s="6"/>
      <c r="W881" s="6"/>
    </row>
    <row r="882" spans="2:23" ht="16.5">
      <c r="B882" s="6"/>
      <c r="C882" s="6"/>
      <c r="D882" s="6"/>
      <c r="E882" s="6"/>
      <c r="F882" s="6"/>
      <c r="G882" s="6"/>
      <c r="H882" s="6"/>
      <c r="I882" s="6"/>
      <c r="J882" s="6"/>
      <c r="K882" s="6"/>
      <c r="L882" s="6"/>
      <c r="M882" s="6"/>
      <c r="N882" s="6"/>
      <c r="O882" s="6"/>
      <c r="P882" s="6"/>
      <c r="Q882" s="6"/>
      <c r="R882" s="6"/>
      <c r="S882" s="6"/>
      <c r="T882" s="6"/>
      <c r="U882" s="6"/>
      <c r="V882" s="6"/>
      <c r="W882" s="6"/>
    </row>
    <row r="883" spans="2:23" ht="16.5">
      <c r="B883" s="6"/>
      <c r="C883" s="6"/>
      <c r="D883" s="6"/>
      <c r="E883" s="6"/>
      <c r="F883" s="6"/>
      <c r="G883" s="6"/>
      <c r="H883" s="6"/>
      <c r="I883" s="6"/>
      <c r="J883" s="6"/>
      <c r="K883" s="6"/>
      <c r="L883" s="6"/>
      <c r="M883" s="6"/>
      <c r="N883" s="6"/>
      <c r="O883" s="6"/>
      <c r="P883" s="6"/>
      <c r="Q883" s="6"/>
      <c r="R883" s="6"/>
      <c r="S883" s="6"/>
      <c r="T883" s="6"/>
      <c r="U883" s="6"/>
      <c r="V883" s="6"/>
      <c r="W883" s="6"/>
    </row>
    <row r="884" spans="2:23" ht="16.5">
      <c r="B884" s="6"/>
      <c r="C884" s="6"/>
      <c r="D884" s="6"/>
      <c r="E884" s="6"/>
      <c r="F884" s="6"/>
      <c r="G884" s="6"/>
      <c r="H884" s="6"/>
      <c r="I884" s="6"/>
      <c r="J884" s="6"/>
      <c r="K884" s="6"/>
      <c r="L884" s="6"/>
      <c r="M884" s="6"/>
      <c r="N884" s="6"/>
      <c r="O884" s="6"/>
      <c r="P884" s="6"/>
      <c r="Q884" s="6"/>
      <c r="R884" s="6"/>
      <c r="S884" s="6"/>
      <c r="T884" s="6"/>
      <c r="U884" s="6"/>
      <c r="V884" s="6"/>
      <c r="W884" s="6"/>
    </row>
    <row r="885" spans="2:23" ht="16.5">
      <c r="B885" s="6"/>
      <c r="C885" s="6"/>
      <c r="D885" s="6"/>
      <c r="E885" s="6"/>
      <c r="F885" s="6"/>
      <c r="G885" s="6"/>
      <c r="H885" s="6"/>
      <c r="I885" s="6"/>
      <c r="J885" s="6"/>
      <c r="K885" s="6"/>
      <c r="L885" s="6"/>
      <c r="M885" s="6"/>
      <c r="N885" s="6"/>
      <c r="O885" s="6"/>
      <c r="P885" s="6"/>
      <c r="Q885" s="6"/>
      <c r="R885" s="6"/>
      <c r="S885" s="6"/>
      <c r="T885" s="6"/>
      <c r="U885" s="6"/>
      <c r="V885" s="6"/>
      <c r="W885" s="6"/>
    </row>
    <row r="886" spans="2:23" ht="16.5">
      <c r="B886" s="6"/>
      <c r="C886" s="6"/>
      <c r="D886" s="6"/>
      <c r="E886" s="6"/>
      <c r="F886" s="6"/>
      <c r="G886" s="6"/>
      <c r="H886" s="6"/>
      <c r="I886" s="6"/>
      <c r="J886" s="6"/>
      <c r="K886" s="6"/>
      <c r="L886" s="6"/>
      <c r="M886" s="6"/>
      <c r="N886" s="6"/>
      <c r="O886" s="6"/>
      <c r="P886" s="6"/>
      <c r="Q886" s="6"/>
      <c r="R886" s="6"/>
      <c r="S886" s="6"/>
      <c r="T886" s="6"/>
      <c r="U886" s="6"/>
      <c r="V886" s="6"/>
      <c r="W886" s="6"/>
    </row>
    <row r="887" spans="2:23" ht="16.5">
      <c r="B887" s="6"/>
      <c r="C887" s="6"/>
      <c r="D887" s="6"/>
      <c r="E887" s="6"/>
      <c r="F887" s="6"/>
      <c r="G887" s="6"/>
      <c r="H887" s="6"/>
      <c r="I887" s="6"/>
      <c r="J887" s="6"/>
      <c r="K887" s="6"/>
      <c r="L887" s="6"/>
      <c r="M887" s="6"/>
      <c r="N887" s="6"/>
      <c r="O887" s="6"/>
      <c r="P887" s="6"/>
      <c r="Q887" s="6"/>
      <c r="R887" s="6"/>
      <c r="S887" s="6"/>
      <c r="T887" s="6"/>
      <c r="U887" s="6"/>
      <c r="V887" s="6"/>
      <c r="W887" s="6"/>
    </row>
    <row r="888" spans="2:23" ht="16.5">
      <c r="B888" s="6"/>
      <c r="C888" s="6"/>
      <c r="D888" s="6"/>
      <c r="E888" s="6"/>
      <c r="F888" s="6"/>
      <c r="G888" s="6"/>
      <c r="H888" s="6"/>
      <c r="I888" s="6"/>
      <c r="J888" s="6"/>
      <c r="K888" s="6"/>
      <c r="L888" s="6"/>
      <c r="M888" s="6"/>
      <c r="N888" s="6"/>
      <c r="O888" s="6"/>
      <c r="P888" s="6"/>
      <c r="Q888" s="6"/>
      <c r="R888" s="6"/>
      <c r="S888" s="6"/>
      <c r="T888" s="6"/>
      <c r="U888" s="6"/>
      <c r="V888" s="6"/>
      <c r="W888" s="6"/>
    </row>
    <row r="889" spans="2:23" ht="16.5">
      <c r="B889" s="6"/>
      <c r="C889" s="6"/>
      <c r="D889" s="6"/>
      <c r="E889" s="6"/>
      <c r="F889" s="6"/>
      <c r="G889" s="6"/>
      <c r="H889" s="6"/>
      <c r="I889" s="6"/>
      <c r="J889" s="6"/>
      <c r="K889" s="6"/>
      <c r="L889" s="6"/>
      <c r="M889" s="6"/>
      <c r="N889" s="6"/>
      <c r="O889" s="6"/>
      <c r="P889" s="6"/>
      <c r="Q889" s="6"/>
      <c r="R889" s="6"/>
      <c r="S889" s="6"/>
      <c r="T889" s="6"/>
      <c r="U889" s="6"/>
      <c r="V889" s="6"/>
      <c r="W889" s="6"/>
    </row>
    <row r="890" spans="2:23" ht="16.5">
      <c r="B890" s="6"/>
      <c r="C890" s="6"/>
      <c r="D890" s="6"/>
      <c r="E890" s="6"/>
      <c r="F890" s="6"/>
      <c r="G890" s="6"/>
      <c r="H890" s="6"/>
      <c r="I890" s="6"/>
      <c r="J890" s="6"/>
      <c r="K890" s="6"/>
      <c r="L890" s="6"/>
      <c r="M890" s="6"/>
      <c r="N890" s="6"/>
      <c r="O890" s="6"/>
      <c r="P890" s="6"/>
      <c r="Q890" s="6"/>
      <c r="R890" s="6"/>
      <c r="S890" s="6"/>
      <c r="T890" s="6"/>
      <c r="U890" s="6"/>
      <c r="V890" s="6"/>
      <c r="W890" s="6"/>
    </row>
    <row r="891" spans="2:23" ht="16.5">
      <c r="B891" s="6"/>
      <c r="C891" s="6"/>
      <c r="D891" s="6"/>
      <c r="E891" s="6"/>
      <c r="F891" s="6"/>
      <c r="G891" s="6"/>
      <c r="H891" s="6"/>
      <c r="I891" s="6"/>
      <c r="J891" s="6"/>
      <c r="K891" s="6"/>
      <c r="L891" s="6"/>
      <c r="M891" s="6"/>
      <c r="N891" s="6"/>
      <c r="O891" s="6"/>
      <c r="P891" s="6"/>
      <c r="Q891" s="6"/>
      <c r="R891" s="6"/>
      <c r="S891" s="6"/>
      <c r="T891" s="6"/>
      <c r="U891" s="6"/>
      <c r="V891" s="6"/>
      <c r="W891" s="6"/>
    </row>
    <row r="892" spans="2:23" ht="16.5">
      <c r="B892" s="6"/>
      <c r="C892" s="6"/>
      <c r="D892" s="6"/>
      <c r="E892" s="6"/>
      <c r="F892" s="6"/>
      <c r="G892" s="6"/>
      <c r="H892" s="6"/>
      <c r="I892" s="6"/>
      <c r="J892" s="6"/>
      <c r="K892" s="6"/>
      <c r="L892" s="6"/>
      <c r="M892" s="6"/>
      <c r="N892" s="6"/>
      <c r="O892" s="6"/>
      <c r="P892" s="6"/>
      <c r="Q892" s="6"/>
      <c r="R892" s="6"/>
      <c r="S892" s="6"/>
      <c r="T892" s="6"/>
      <c r="U892" s="6"/>
      <c r="V892" s="6"/>
      <c r="W892" s="6"/>
    </row>
    <row r="893" spans="2:23" ht="16.5">
      <c r="B893" s="6"/>
      <c r="C893" s="6"/>
      <c r="D893" s="6"/>
      <c r="E893" s="6"/>
      <c r="F893" s="6"/>
      <c r="G893" s="6"/>
      <c r="H893" s="6"/>
      <c r="I893" s="6"/>
      <c r="J893" s="6"/>
      <c r="K893" s="6"/>
      <c r="L893" s="6"/>
      <c r="M893" s="6"/>
      <c r="N893" s="6"/>
      <c r="O893" s="6"/>
      <c r="P893" s="6"/>
      <c r="Q893" s="6"/>
      <c r="R893" s="6"/>
      <c r="S893" s="6"/>
      <c r="T893" s="6"/>
      <c r="U893" s="6"/>
      <c r="V893" s="6"/>
      <c r="W893" s="6"/>
    </row>
    <row r="894" spans="2:23" ht="16.5">
      <c r="B894" s="6"/>
      <c r="C894" s="6"/>
      <c r="D894" s="6"/>
      <c r="E894" s="6"/>
      <c r="F894" s="6"/>
      <c r="G894" s="6"/>
      <c r="H894" s="6"/>
      <c r="I894" s="6"/>
      <c r="J894" s="6"/>
      <c r="K894" s="6"/>
      <c r="L894" s="6"/>
      <c r="M894" s="6"/>
      <c r="N894" s="6"/>
      <c r="O894" s="6"/>
      <c r="P894" s="6"/>
      <c r="Q894" s="6"/>
      <c r="R894" s="6"/>
      <c r="S894" s="6"/>
      <c r="T894" s="6"/>
      <c r="U894" s="6"/>
      <c r="V894" s="6"/>
      <c r="W894" s="6"/>
    </row>
    <row r="895" spans="2:23" ht="16.5">
      <c r="B895" s="6"/>
      <c r="C895" s="6"/>
      <c r="D895" s="6"/>
      <c r="E895" s="6"/>
      <c r="F895" s="6"/>
      <c r="G895" s="6"/>
      <c r="H895" s="6"/>
      <c r="I895" s="6"/>
      <c r="J895" s="6"/>
      <c r="K895" s="6"/>
      <c r="L895" s="6"/>
      <c r="M895" s="6"/>
      <c r="N895" s="6"/>
      <c r="O895" s="6"/>
      <c r="P895" s="6"/>
      <c r="Q895" s="6"/>
      <c r="R895" s="6"/>
      <c r="S895" s="6"/>
      <c r="T895" s="6"/>
      <c r="U895" s="6"/>
      <c r="V895" s="6"/>
      <c r="W895" s="6"/>
    </row>
    <row r="896" spans="2:23" ht="16.5">
      <c r="B896" s="6"/>
      <c r="C896" s="6"/>
      <c r="D896" s="6"/>
      <c r="E896" s="6"/>
      <c r="F896" s="6"/>
      <c r="G896" s="6"/>
      <c r="H896" s="6"/>
      <c r="I896" s="6"/>
      <c r="J896" s="6"/>
      <c r="K896" s="6"/>
      <c r="L896" s="6"/>
      <c r="M896" s="6"/>
      <c r="N896" s="6"/>
      <c r="O896" s="6"/>
      <c r="P896" s="6"/>
      <c r="Q896" s="6"/>
      <c r="R896" s="6"/>
      <c r="S896" s="6"/>
      <c r="T896" s="6"/>
      <c r="U896" s="6"/>
      <c r="V896" s="6"/>
      <c r="W896" s="6"/>
    </row>
    <row r="897" spans="2:23" ht="16.5">
      <c r="B897" s="6"/>
      <c r="C897" s="6"/>
      <c r="D897" s="6"/>
      <c r="E897" s="6"/>
      <c r="F897" s="6"/>
      <c r="G897" s="6"/>
      <c r="H897" s="6"/>
      <c r="I897" s="6"/>
      <c r="J897" s="6"/>
      <c r="K897" s="6"/>
      <c r="L897" s="6"/>
      <c r="M897" s="6"/>
      <c r="N897" s="6"/>
      <c r="O897" s="6"/>
      <c r="P897" s="6"/>
      <c r="Q897" s="6"/>
      <c r="R897" s="6"/>
      <c r="S897" s="6"/>
      <c r="T897" s="6"/>
      <c r="U897" s="6"/>
      <c r="V897" s="6"/>
      <c r="W897" s="6"/>
    </row>
    <row r="898" spans="2:23" ht="16.5">
      <c r="B898" s="6"/>
      <c r="C898" s="6"/>
      <c r="D898" s="6"/>
      <c r="E898" s="6"/>
      <c r="F898" s="6"/>
      <c r="G898" s="6"/>
      <c r="H898" s="6"/>
      <c r="I898" s="6"/>
      <c r="J898" s="6"/>
      <c r="K898" s="6"/>
      <c r="L898" s="6"/>
      <c r="M898" s="6"/>
      <c r="N898" s="6"/>
      <c r="O898" s="6"/>
      <c r="P898" s="6"/>
      <c r="Q898" s="6"/>
      <c r="R898" s="6"/>
      <c r="S898" s="6"/>
      <c r="T898" s="6"/>
      <c r="U898" s="6"/>
      <c r="V898" s="6"/>
      <c r="W898" s="6"/>
    </row>
    <row r="899" spans="2:23" ht="16.5">
      <c r="B899" s="6"/>
      <c r="C899" s="6"/>
      <c r="D899" s="6"/>
      <c r="E899" s="6"/>
      <c r="F899" s="6"/>
      <c r="G899" s="6"/>
      <c r="H899" s="6"/>
      <c r="I899" s="6"/>
      <c r="J899" s="6"/>
      <c r="K899" s="6"/>
      <c r="L899" s="6"/>
      <c r="M899" s="6"/>
      <c r="N899" s="6"/>
      <c r="O899" s="6"/>
      <c r="P899" s="6"/>
      <c r="Q899" s="6"/>
      <c r="R899" s="6"/>
      <c r="S899" s="6"/>
      <c r="T899" s="6"/>
      <c r="U899" s="6"/>
      <c r="V899" s="6"/>
      <c r="W899" s="6"/>
    </row>
    <row r="900" spans="2:23" ht="16.5">
      <c r="B900" s="6"/>
      <c r="C900" s="6"/>
      <c r="D900" s="6"/>
      <c r="E900" s="6"/>
      <c r="F900" s="6"/>
      <c r="G900" s="6"/>
      <c r="H900" s="6"/>
      <c r="I900" s="6"/>
      <c r="J900" s="6"/>
      <c r="K900" s="6"/>
      <c r="L900" s="6"/>
      <c r="M900" s="6"/>
      <c r="N900" s="6"/>
      <c r="O900" s="6"/>
      <c r="P900" s="6"/>
      <c r="Q900" s="6"/>
      <c r="R900" s="6"/>
      <c r="S900" s="6"/>
      <c r="T900" s="6"/>
      <c r="U900" s="6"/>
      <c r="V900" s="6"/>
      <c r="W900" s="6"/>
    </row>
    <row r="901" spans="2:23" ht="16.5">
      <c r="B901" s="6"/>
      <c r="C901" s="6"/>
      <c r="D901" s="6"/>
      <c r="E901" s="6"/>
      <c r="F901" s="6"/>
      <c r="G901" s="6"/>
      <c r="H901" s="6"/>
      <c r="I901" s="6"/>
      <c r="J901" s="6"/>
      <c r="K901" s="6"/>
      <c r="L901" s="6"/>
      <c r="M901" s="6"/>
      <c r="N901" s="6"/>
      <c r="O901" s="6"/>
      <c r="P901" s="6"/>
      <c r="Q901" s="6"/>
      <c r="R901" s="6"/>
      <c r="S901" s="6"/>
      <c r="T901" s="6"/>
      <c r="U901" s="6"/>
      <c r="V901" s="6"/>
      <c r="W901" s="6"/>
    </row>
    <row r="902" spans="2:23" ht="16.5">
      <c r="B902" s="6"/>
      <c r="C902" s="6"/>
      <c r="D902" s="6"/>
      <c r="E902" s="6"/>
      <c r="F902" s="6"/>
      <c r="G902" s="6"/>
      <c r="H902" s="6"/>
      <c r="I902" s="6"/>
      <c r="J902" s="6"/>
      <c r="K902" s="6"/>
      <c r="L902" s="6"/>
      <c r="M902" s="6"/>
      <c r="N902" s="6"/>
      <c r="O902" s="6"/>
      <c r="P902" s="6"/>
      <c r="Q902" s="6"/>
      <c r="R902" s="6"/>
      <c r="S902" s="6"/>
      <c r="T902" s="6"/>
      <c r="U902" s="6"/>
      <c r="V902" s="6"/>
      <c r="W902" s="6"/>
    </row>
    <row r="903" spans="2:23" ht="16.5">
      <c r="B903" s="6"/>
      <c r="C903" s="6"/>
      <c r="D903" s="6"/>
      <c r="E903" s="6"/>
      <c r="F903" s="6"/>
      <c r="G903" s="6"/>
      <c r="H903" s="6"/>
      <c r="I903" s="6"/>
      <c r="J903" s="6"/>
      <c r="K903" s="6"/>
      <c r="L903" s="6"/>
      <c r="M903" s="6"/>
      <c r="N903" s="6"/>
      <c r="O903" s="6"/>
      <c r="P903" s="6"/>
      <c r="Q903" s="6"/>
      <c r="R903" s="6"/>
      <c r="S903" s="6"/>
      <c r="T903" s="6"/>
      <c r="U903" s="6"/>
      <c r="V903" s="6"/>
      <c r="W903" s="6"/>
    </row>
    <row r="904" spans="2:23" ht="16.5">
      <c r="B904" s="6"/>
      <c r="C904" s="6"/>
      <c r="D904" s="6"/>
      <c r="E904" s="6"/>
      <c r="F904" s="6"/>
      <c r="G904" s="6"/>
      <c r="H904" s="6"/>
      <c r="I904" s="6"/>
      <c r="J904" s="6"/>
      <c r="K904" s="6"/>
      <c r="L904" s="6"/>
      <c r="M904" s="6"/>
      <c r="N904" s="6"/>
      <c r="O904" s="6"/>
      <c r="P904" s="6"/>
      <c r="Q904" s="6"/>
      <c r="R904" s="6"/>
      <c r="S904" s="6"/>
      <c r="T904" s="6"/>
      <c r="U904" s="6"/>
      <c r="V904" s="6"/>
      <c r="W904" s="6"/>
    </row>
    <row r="905" spans="2:23" ht="16.5">
      <c r="B905" s="6"/>
      <c r="C905" s="6"/>
      <c r="D905" s="6"/>
      <c r="E905" s="6"/>
      <c r="F905" s="6"/>
      <c r="G905" s="6"/>
      <c r="H905" s="6"/>
      <c r="I905" s="6"/>
      <c r="J905" s="6"/>
      <c r="K905" s="6"/>
      <c r="L905" s="6"/>
      <c r="M905" s="6"/>
      <c r="N905" s="6"/>
      <c r="O905" s="6"/>
      <c r="P905" s="6"/>
      <c r="Q905" s="6"/>
      <c r="R905" s="6"/>
      <c r="S905" s="6"/>
      <c r="T905" s="6"/>
      <c r="U905" s="6"/>
      <c r="V905" s="6"/>
      <c r="W905" s="6"/>
    </row>
    <row r="906" spans="2:23" ht="16.5">
      <c r="B906" s="6"/>
      <c r="C906" s="6"/>
      <c r="D906" s="6"/>
      <c r="E906" s="6"/>
      <c r="F906" s="6"/>
      <c r="G906" s="6"/>
      <c r="H906" s="6"/>
      <c r="I906" s="6"/>
      <c r="J906" s="6"/>
      <c r="K906" s="6"/>
      <c r="L906" s="6"/>
      <c r="M906" s="6"/>
      <c r="N906" s="6"/>
      <c r="O906" s="6"/>
      <c r="P906" s="6"/>
      <c r="Q906" s="6"/>
      <c r="R906" s="6"/>
      <c r="S906" s="6"/>
      <c r="T906" s="6"/>
      <c r="U906" s="6"/>
      <c r="V906" s="6"/>
      <c r="W906" s="6"/>
    </row>
    <row r="907" spans="2:23" ht="16.5">
      <c r="B907" s="6"/>
      <c r="C907" s="6"/>
      <c r="D907" s="6"/>
      <c r="E907" s="6"/>
      <c r="F907" s="6"/>
      <c r="G907" s="6"/>
      <c r="H907" s="6"/>
      <c r="I907" s="6"/>
      <c r="J907" s="6"/>
      <c r="K907" s="6"/>
      <c r="L907" s="6"/>
      <c r="M907" s="6"/>
      <c r="N907" s="6"/>
      <c r="O907" s="6"/>
      <c r="P907" s="6"/>
      <c r="Q907" s="6"/>
      <c r="R907" s="6"/>
      <c r="S907" s="6"/>
      <c r="T907" s="6"/>
      <c r="U907" s="6"/>
      <c r="V907" s="6"/>
      <c r="W907" s="6"/>
    </row>
    <row r="908" spans="2:23" ht="16.5">
      <c r="B908" s="6"/>
      <c r="C908" s="6"/>
      <c r="D908" s="6"/>
      <c r="E908" s="6"/>
      <c r="F908" s="6"/>
      <c r="G908" s="6"/>
      <c r="H908" s="6"/>
      <c r="I908" s="6"/>
      <c r="J908" s="6"/>
      <c r="K908" s="6"/>
      <c r="L908" s="6"/>
      <c r="M908" s="6"/>
      <c r="N908" s="6"/>
      <c r="O908" s="6"/>
      <c r="P908" s="6"/>
      <c r="Q908" s="6"/>
      <c r="R908" s="6"/>
      <c r="S908" s="6"/>
      <c r="T908" s="6"/>
      <c r="U908" s="6"/>
      <c r="V908" s="6"/>
      <c r="W908" s="6"/>
    </row>
    <row r="909" spans="2:23" ht="16.5">
      <c r="B909" s="6"/>
      <c r="C909" s="6"/>
      <c r="D909" s="6"/>
      <c r="E909" s="6"/>
      <c r="F909" s="6"/>
      <c r="G909" s="6"/>
      <c r="H909" s="6"/>
      <c r="I909" s="6"/>
      <c r="J909" s="6"/>
      <c r="K909" s="6"/>
      <c r="L909" s="6"/>
      <c r="M909" s="6"/>
      <c r="N909" s="6"/>
      <c r="O909" s="6"/>
      <c r="P909" s="6"/>
      <c r="Q909" s="6"/>
      <c r="R909" s="6"/>
      <c r="S909" s="6"/>
      <c r="T909" s="6"/>
      <c r="U909" s="6"/>
      <c r="V909" s="6"/>
      <c r="W909" s="6"/>
    </row>
    <row r="910" spans="2:23" ht="16.5">
      <c r="B910" s="6"/>
      <c r="C910" s="6"/>
      <c r="D910" s="6"/>
      <c r="E910" s="6"/>
      <c r="F910" s="6"/>
      <c r="G910" s="6"/>
      <c r="H910" s="6"/>
      <c r="I910" s="6"/>
      <c r="J910" s="6"/>
      <c r="K910" s="6"/>
      <c r="L910" s="6"/>
      <c r="M910" s="6"/>
      <c r="N910" s="6"/>
      <c r="O910" s="6"/>
      <c r="P910" s="6"/>
      <c r="Q910" s="6"/>
      <c r="R910" s="6"/>
      <c r="S910" s="6"/>
      <c r="T910" s="6"/>
      <c r="U910" s="6"/>
      <c r="V910" s="6"/>
      <c r="W910" s="6"/>
    </row>
    <row r="911" spans="2:23" ht="16.5">
      <c r="B911" s="6"/>
      <c r="C911" s="6"/>
      <c r="D911" s="6"/>
      <c r="E911" s="6"/>
      <c r="F911" s="6"/>
      <c r="G911" s="6"/>
      <c r="H911" s="6"/>
      <c r="I911" s="6"/>
      <c r="J911" s="6"/>
      <c r="K911" s="6"/>
      <c r="L911" s="6"/>
      <c r="M911" s="6"/>
      <c r="N911" s="6"/>
      <c r="O911" s="6"/>
      <c r="P911" s="6"/>
      <c r="Q911" s="6"/>
      <c r="R911" s="6"/>
      <c r="S911" s="6"/>
      <c r="T911" s="6"/>
      <c r="U911" s="6"/>
      <c r="V911" s="6"/>
      <c r="W911" s="6"/>
    </row>
    <row r="912" spans="2:23" ht="16.5">
      <c r="B912" s="6"/>
      <c r="C912" s="6"/>
      <c r="D912" s="6"/>
      <c r="E912" s="6"/>
      <c r="F912" s="6"/>
      <c r="G912" s="6"/>
      <c r="H912" s="6"/>
      <c r="I912" s="6"/>
      <c r="J912" s="6"/>
      <c r="K912" s="6"/>
      <c r="L912" s="6"/>
      <c r="M912" s="6"/>
      <c r="N912" s="6"/>
      <c r="O912" s="6"/>
      <c r="P912" s="6"/>
      <c r="Q912" s="6"/>
      <c r="R912" s="6"/>
      <c r="S912" s="6"/>
      <c r="T912" s="6"/>
      <c r="U912" s="6"/>
      <c r="V912" s="6"/>
      <c r="W912" s="6"/>
    </row>
    <row r="913" spans="2:23" ht="16.5">
      <c r="B913" s="6"/>
      <c r="C913" s="6"/>
      <c r="D913" s="6"/>
      <c r="E913" s="6"/>
      <c r="F913" s="6"/>
      <c r="G913" s="6"/>
      <c r="H913" s="6"/>
      <c r="I913" s="6"/>
      <c r="J913" s="6"/>
      <c r="K913" s="6"/>
      <c r="L913" s="6"/>
      <c r="M913" s="6"/>
      <c r="N913" s="6"/>
      <c r="O913" s="6"/>
      <c r="P913" s="6"/>
      <c r="Q913" s="6"/>
      <c r="R913" s="6"/>
      <c r="S913" s="6"/>
      <c r="T913" s="6"/>
      <c r="U913" s="6"/>
      <c r="V913" s="6"/>
      <c r="W913" s="6"/>
    </row>
    <row r="914" spans="2:23" ht="16.5">
      <c r="B914" s="6"/>
      <c r="C914" s="6"/>
      <c r="D914" s="6"/>
      <c r="E914" s="6"/>
      <c r="F914" s="6"/>
      <c r="G914" s="6"/>
      <c r="H914" s="6"/>
      <c r="I914" s="6"/>
      <c r="J914" s="6"/>
      <c r="K914" s="6"/>
      <c r="L914" s="6"/>
      <c r="M914" s="6"/>
      <c r="N914" s="6"/>
      <c r="O914" s="6"/>
      <c r="P914" s="6"/>
      <c r="Q914" s="6"/>
      <c r="R914" s="6"/>
      <c r="S914" s="6"/>
      <c r="T914" s="6"/>
      <c r="U914" s="6"/>
      <c r="V914" s="6"/>
      <c r="W914" s="6"/>
    </row>
    <row r="915" spans="2:23" ht="16.5">
      <c r="B915" s="6"/>
      <c r="C915" s="6"/>
      <c r="D915" s="6"/>
      <c r="E915" s="6"/>
      <c r="F915" s="6"/>
      <c r="G915" s="6"/>
      <c r="H915" s="6"/>
      <c r="I915" s="6"/>
      <c r="J915" s="6"/>
      <c r="K915" s="6"/>
      <c r="L915" s="6"/>
      <c r="M915" s="6"/>
      <c r="N915" s="6"/>
      <c r="O915" s="6"/>
      <c r="P915" s="6"/>
      <c r="Q915" s="6"/>
      <c r="R915" s="6"/>
      <c r="S915" s="6"/>
      <c r="T915" s="6"/>
      <c r="U915" s="6"/>
      <c r="V915" s="6"/>
      <c r="W915" s="6"/>
    </row>
    <row r="916" spans="2:23" ht="16.5">
      <c r="B916" s="6"/>
      <c r="C916" s="6"/>
      <c r="D916" s="6"/>
      <c r="E916" s="6"/>
      <c r="F916" s="6"/>
      <c r="G916" s="6"/>
      <c r="H916" s="6"/>
      <c r="I916" s="6"/>
      <c r="J916" s="6"/>
      <c r="K916" s="6"/>
      <c r="L916" s="6"/>
      <c r="M916" s="6"/>
      <c r="N916" s="6"/>
      <c r="O916" s="6"/>
      <c r="P916" s="6"/>
      <c r="Q916" s="6"/>
      <c r="R916" s="6"/>
      <c r="S916" s="6"/>
      <c r="T916" s="6"/>
      <c r="U916" s="6"/>
      <c r="V916" s="6"/>
      <c r="W916" s="6"/>
    </row>
    <row r="917" spans="2:23" ht="16.5">
      <c r="B917" s="6"/>
      <c r="C917" s="6"/>
      <c r="D917" s="6"/>
      <c r="E917" s="6"/>
      <c r="F917" s="6"/>
      <c r="G917" s="6"/>
      <c r="H917" s="6"/>
      <c r="I917" s="6"/>
      <c r="J917" s="6"/>
      <c r="K917" s="6"/>
      <c r="L917" s="6"/>
      <c r="M917" s="6"/>
      <c r="N917" s="6"/>
      <c r="O917" s="6"/>
      <c r="P917" s="6"/>
      <c r="Q917" s="6"/>
      <c r="R917" s="6"/>
      <c r="S917" s="6"/>
      <c r="T917" s="6"/>
      <c r="U917" s="6"/>
      <c r="V917" s="6"/>
      <c r="W917" s="6"/>
    </row>
    <row r="918" spans="2:23" ht="16.5">
      <c r="B918" s="6"/>
      <c r="C918" s="6"/>
      <c r="D918" s="6"/>
      <c r="E918" s="6"/>
      <c r="F918" s="6"/>
      <c r="G918" s="6"/>
      <c r="H918" s="6"/>
      <c r="I918" s="6"/>
      <c r="J918" s="6"/>
      <c r="K918" s="6"/>
      <c r="L918" s="6"/>
      <c r="M918" s="6"/>
      <c r="N918" s="6"/>
      <c r="O918" s="6"/>
      <c r="P918" s="6"/>
      <c r="Q918" s="6"/>
      <c r="R918" s="6"/>
      <c r="S918" s="6"/>
      <c r="T918" s="6"/>
      <c r="U918" s="6"/>
      <c r="V918" s="6"/>
      <c r="W918" s="6"/>
    </row>
    <row r="919" spans="2:23" ht="16.5">
      <c r="B919" s="6"/>
      <c r="C919" s="6"/>
      <c r="D919" s="6"/>
      <c r="E919" s="6"/>
      <c r="F919" s="6"/>
      <c r="G919" s="6"/>
      <c r="H919" s="6"/>
      <c r="I919" s="6"/>
      <c r="J919" s="6"/>
      <c r="K919" s="6"/>
      <c r="L919" s="6"/>
      <c r="M919" s="6"/>
      <c r="N919" s="6"/>
      <c r="O919" s="6"/>
      <c r="P919" s="6"/>
      <c r="Q919" s="6"/>
      <c r="R919" s="6"/>
      <c r="S919" s="6"/>
      <c r="T919" s="6"/>
      <c r="U919" s="6"/>
      <c r="V919" s="6"/>
      <c r="W919" s="6"/>
    </row>
    <row r="920" spans="2:23" ht="16.5">
      <c r="B920" s="6"/>
      <c r="C920" s="6"/>
      <c r="D920" s="6"/>
      <c r="E920" s="6"/>
      <c r="F920" s="6"/>
      <c r="G920" s="6"/>
      <c r="H920" s="6"/>
      <c r="I920" s="6"/>
      <c r="J920" s="6"/>
      <c r="K920" s="6"/>
      <c r="L920" s="6"/>
      <c r="M920" s="6"/>
      <c r="N920" s="6"/>
      <c r="O920" s="6"/>
      <c r="P920" s="6"/>
      <c r="Q920" s="6"/>
      <c r="R920" s="6"/>
      <c r="S920" s="6"/>
      <c r="T920" s="6"/>
      <c r="U920" s="6"/>
      <c r="V920" s="6"/>
      <c r="W920" s="6"/>
    </row>
    <row r="921" spans="2:23" ht="16.5">
      <c r="B921" s="6"/>
      <c r="C921" s="6"/>
      <c r="D921" s="6"/>
      <c r="E921" s="6"/>
      <c r="F921" s="6"/>
      <c r="G921" s="6"/>
      <c r="H921" s="6"/>
      <c r="I921" s="6"/>
      <c r="J921" s="6"/>
      <c r="K921" s="6"/>
      <c r="L921" s="6"/>
      <c r="M921" s="6"/>
      <c r="N921" s="6"/>
      <c r="O921" s="6"/>
      <c r="P921" s="6"/>
      <c r="Q921" s="6"/>
      <c r="R921" s="6"/>
      <c r="S921" s="6"/>
      <c r="T921" s="6"/>
      <c r="U921" s="6"/>
      <c r="V921" s="6"/>
      <c r="W921" s="6"/>
    </row>
    <row r="922" spans="2:23" ht="16.5">
      <c r="B922" s="6"/>
      <c r="C922" s="6"/>
      <c r="D922" s="6"/>
      <c r="E922" s="6"/>
      <c r="F922" s="6"/>
      <c r="G922" s="6"/>
      <c r="H922" s="6"/>
      <c r="I922" s="6"/>
      <c r="J922" s="6"/>
      <c r="K922" s="6"/>
      <c r="L922" s="6"/>
      <c r="M922" s="6"/>
      <c r="N922" s="6"/>
      <c r="O922" s="6"/>
      <c r="P922" s="6"/>
      <c r="Q922" s="6"/>
      <c r="R922" s="6"/>
      <c r="S922" s="6"/>
      <c r="T922" s="6"/>
      <c r="U922" s="6"/>
      <c r="V922" s="6"/>
      <c r="W922" s="6"/>
    </row>
    <row r="923" spans="2:23" ht="16.5">
      <c r="B923" s="6"/>
      <c r="C923" s="6"/>
      <c r="D923" s="6"/>
      <c r="E923" s="6"/>
      <c r="F923" s="6"/>
      <c r="G923" s="6"/>
      <c r="H923" s="6"/>
      <c r="I923" s="6"/>
      <c r="J923" s="6"/>
      <c r="K923" s="6"/>
      <c r="L923" s="6"/>
      <c r="M923" s="6"/>
      <c r="N923" s="6"/>
      <c r="O923" s="6"/>
      <c r="P923" s="6"/>
      <c r="Q923" s="6"/>
      <c r="R923" s="6"/>
      <c r="S923" s="6"/>
      <c r="T923" s="6"/>
      <c r="U923" s="6"/>
      <c r="V923" s="6"/>
      <c r="W923" s="6"/>
    </row>
    <row r="924" spans="2:23" ht="16.5">
      <c r="B924" s="6"/>
      <c r="C924" s="6"/>
      <c r="D924" s="6"/>
      <c r="E924" s="6"/>
      <c r="F924" s="6"/>
      <c r="G924" s="6"/>
      <c r="H924" s="6"/>
      <c r="I924" s="6"/>
      <c r="J924" s="6"/>
      <c r="K924" s="6"/>
      <c r="L924" s="6"/>
      <c r="M924" s="6"/>
      <c r="N924" s="6"/>
      <c r="O924" s="6"/>
      <c r="P924" s="6"/>
      <c r="Q924" s="6"/>
      <c r="R924" s="6"/>
      <c r="S924" s="6"/>
      <c r="T924" s="6"/>
      <c r="U924" s="6"/>
      <c r="V924" s="6"/>
      <c r="W924" s="6"/>
    </row>
    <row r="925" spans="2:23" ht="16.5">
      <c r="B925" s="6"/>
      <c r="C925" s="6"/>
      <c r="D925" s="6"/>
      <c r="E925" s="6"/>
      <c r="F925" s="6"/>
      <c r="G925" s="6"/>
      <c r="H925" s="6"/>
      <c r="I925" s="6"/>
      <c r="J925" s="6"/>
      <c r="K925" s="6"/>
      <c r="L925" s="6"/>
      <c r="M925" s="6"/>
      <c r="N925" s="6"/>
      <c r="O925" s="6"/>
      <c r="P925" s="6"/>
      <c r="Q925" s="6"/>
      <c r="R925" s="6"/>
      <c r="S925" s="6"/>
      <c r="T925" s="6"/>
      <c r="U925" s="6"/>
      <c r="V925" s="6"/>
      <c r="W925" s="6"/>
    </row>
    <row r="926" spans="2:23" ht="16.5">
      <c r="B926" s="6"/>
      <c r="C926" s="6"/>
      <c r="D926" s="6"/>
      <c r="E926" s="6"/>
      <c r="F926" s="6"/>
      <c r="G926" s="6"/>
      <c r="H926" s="6"/>
      <c r="I926" s="6"/>
      <c r="J926" s="6"/>
      <c r="K926" s="6"/>
      <c r="L926" s="6"/>
      <c r="M926" s="6"/>
      <c r="N926" s="6"/>
      <c r="O926" s="6"/>
      <c r="P926" s="6"/>
      <c r="Q926" s="6"/>
      <c r="R926" s="6"/>
      <c r="S926" s="6"/>
      <c r="T926" s="6"/>
      <c r="U926" s="6"/>
      <c r="V926" s="6"/>
      <c r="W926" s="6"/>
    </row>
    <row r="927" spans="2:23" ht="16.5">
      <c r="B927" s="6"/>
      <c r="C927" s="6"/>
      <c r="D927" s="6"/>
      <c r="E927" s="6"/>
      <c r="F927" s="6"/>
      <c r="G927" s="6"/>
      <c r="H927" s="6"/>
      <c r="I927" s="6"/>
      <c r="J927" s="6"/>
      <c r="K927" s="6"/>
      <c r="L927" s="6"/>
      <c r="M927" s="6"/>
      <c r="N927" s="6"/>
      <c r="O927" s="6"/>
      <c r="P927" s="6"/>
      <c r="Q927" s="6"/>
      <c r="R927" s="6"/>
      <c r="S927" s="6"/>
      <c r="T927" s="6"/>
      <c r="U927" s="6"/>
      <c r="V927" s="6"/>
      <c r="W927" s="6"/>
    </row>
    <row r="928" spans="2:23" ht="16.5">
      <c r="B928" s="6"/>
      <c r="C928" s="6"/>
      <c r="D928" s="6"/>
      <c r="E928" s="6"/>
      <c r="F928" s="6"/>
      <c r="G928" s="6"/>
      <c r="H928" s="6"/>
      <c r="I928" s="6"/>
      <c r="J928" s="6"/>
      <c r="K928" s="6"/>
      <c r="L928" s="6"/>
      <c r="M928" s="6"/>
      <c r="N928" s="6"/>
      <c r="O928" s="6"/>
      <c r="P928" s="6"/>
      <c r="Q928" s="6"/>
      <c r="R928" s="6"/>
      <c r="S928" s="6"/>
      <c r="T928" s="6"/>
      <c r="U928" s="6"/>
      <c r="V928" s="6"/>
      <c r="W928" s="6"/>
    </row>
    <row r="929" spans="2:23" ht="16.5">
      <c r="B929" s="6"/>
      <c r="C929" s="6"/>
      <c r="D929" s="6"/>
      <c r="E929" s="6"/>
      <c r="F929" s="6"/>
      <c r="G929" s="6"/>
      <c r="H929" s="6"/>
      <c r="I929" s="6"/>
      <c r="J929" s="6"/>
      <c r="K929" s="6"/>
      <c r="L929" s="6"/>
      <c r="M929" s="6"/>
      <c r="N929" s="6"/>
      <c r="O929" s="6"/>
      <c r="P929" s="6"/>
      <c r="Q929" s="6"/>
      <c r="R929" s="6"/>
      <c r="S929" s="6"/>
      <c r="T929" s="6"/>
      <c r="U929" s="6"/>
      <c r="V929" s="6"/>
      <c r="W929" s="6"/>
    </row>
    <row r="930" spans="2:23" ht="16.5">
      <c r="B930" s="6"/>
      <c r="C930" s="6"/>
      <c r="D930" s="6"/>
      <c r="E930" s="6"/>
      <c r="F930" s="6"/>
      <c r="G930" s="6"/>
      <c r="H930" s="6"/>
      <c r="I930" s="6"/>
      <c r="J930" s="6"/>
      <c r="K930" s="6"/>
      <c r="L930" s="6"/>
      <c r="M930" s="6"/>
      <c r="N930" s="6"/>
      <c r="O930" s="6"/>
      <c r="P930" s="6"/>
      <c r="Q930" s="6"/>
      <c r="R930" s="6"/>
      <c r="S930" s="6"/>
      <c r="T930" s="6"/>
      <c r="U930" s="6"/>
      <c r="V930" s="6"/>
      <c r="W930" s="6"/>
    </row>
    <row r="931" spans="2:23" ht="16.5">
      <c r="B931" s="6"/>
      <c r="C931" s="6"/>
      <c r="D931" s="6"/>
      <c r="E931" s="6"/>
      <c r="F931" s="6"/>
      <c r="G931" s="6"/>
      <c r="H931" s="6"/>
      <c r="I931" s="6"/>
      <c r="J931" s="6"/>
      <c r="K931" s="6"/>
      <c r="L931" s="6"/>
      <c r="M931" s="6"/>
      <c r="N931" s="6"/>
      <c r="O931" s="6"/>
      <c r="P931" s="6"/>
      <c r="Q931" s="6"/>
      <c r="R931" s="6"/>
      <c r="S931" s="6"/>
      <c r="T931" s="6"/>
      <c r="U931" s="6"/>
      <c r="V931" s="6"/>
      <c r="W931" s="6"/>
    </row>
    <row r="932" spans="2:23" ht="16.5">
      <c r="B932" s="6"/>
      <c r="C932" s="6"/>
      <c r="D932" s="6"/>
      <c r="E932" s="6"/>
      <c r="F932" s="6"/>
      <c r="G932" s="6"/>
      <c r="H932" s="6"/>
      <c r="I932" s="6"/>
      <c r="J932" s="6"/>
      <c r="K932" s="6"/>
      <c r="L932" s="6"/>
      <c r="M932" s="6"/>
      <c r="N932" s="6"/>
      <c r="O932" s="6"/>
      <c r="P932" s="6"/>
      <c r="Q932" s="6"/>
      <c r="R932" s="6"/>
      <c r="S932" s="6"/>
      <c r="T932" s="6"/>
      <c r="U932" s="6"/>
      <c r="V932" s="6"/>
      <c r="W932" s="6"/>
    </row>
  </sheetData>
  <pageMargins left="0.75" right="0.75" top="1" bottom="1" header="0.5" footer="0.5"/>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56776-2D62-45F1-BA7D-29A4E1821A33}">
  <sheetPr>
    <pageSetUpPr fitToPage="1"/>
  </sheetPr>
  <dimension ref="B1:H28"/>
  <sheetViews>
    <sheetView showGridLines="0" zoomScaleNormal="100" workbookViewId="0">
      <selection activeCell="J13" sqref="J13"/>
    </sheetView>
  </sheetViews>
  <sheetFormatPr defaultColWidth="8.7109375" defaultRowHeight="16.5"/>
  <cols>
    <col min="1" max="1" width="8.85546875" style="3" customWidth="1"/>
    <col min="2" max="2" width="19" style="3" customWidth="1"/>
    <col min="3" max="3" width="16.5703125" style="3" bestFit="1" customWidth="1"/>
    <col min="4" max="4" width="23.140625" style="3" customWidth="1"/>
    <col min="5" max="5" width="12.140625" style="3" customWidth="1"/>
    <col min="6" max="6" width="11.28515625" style="3" customWidth="1"/>
    <col min="7" max="16384" width="8.7109375" style="3"/>
  </cols>
  <sheetData>
    <row r="1" spans="2:8">
      <c r="B1" s="127" t="s">
        <v>301</v>
      </c>
      <c r="C1" s="7"/>
      <c r="D1" s="8"/>
      <c r="E1" s="8"/>
      <c r="F1" s="8"/>
      <c r="G1" s="8"/>
      <c r="H1" s="8"/>
    </row>
    <row r="2" spans="2:8">
      <c r="B2" s="9" t="s">
        <v>300</v>
      </c>
      <c r="C2" s="10"/>
      <c r="D2" s="8"/>
      <c r="E2" s="8"/>
      <c r="F2" s="8"/>
      <c r="G2" s="8"/>
      <c r="H2" s="8"/>
    </row>
    <row r="4" spans="2:8" ht="33">
      <c r="B4" s="201" t="s">
        <v>202</v>
      </c>
      <c r="C4" s="155" t="s">
        <v>203</v>
      </c>
      <c r="D4" s="227" t="s">
        <v>204</v>
      </c>
    </row>
    <row r="5" spans="2:8">
      <c r="B5" s="201"/>
      <c r="C5" s="213" t="s">
        <v>135</v>
      </c>
      <c r="D5" s="213" t="s">
        <v>308</v>
      </c>
    </row>
    <row r="6" spans="2:8">
      <c r="B6" s="135" t="s">
        <v>205</v>
      </c>
      <c r="C6" s="136">
        <v>-20.902000000000001</v>
      </c>
      <c r="D6" s="136">
        <v>-6.6000000000000005</v>
      </c>
    </row>
    <row r="7" spans="2:8">
      <c r="B7" s="135" t="s">
        <v>206</v>
      </c>
      <c r="C7" s="136">
        <v>-2.5590000000000002</v>
      </c>
      <c r="D7" s="136">
        <v>-0.70000000000000007</v>
      </c>
    </row>
    <row r="8" spans="2:8">
      <c r="B8" s="135" t="s">
        <v>207</v>
      </c>
      <c r="C8" s="136">
        <v>-8.6639999999999997</v>
      </c>
      <c r="D8" s="136">
        <v>-2.4</v>
      </c>
    </row>
    <row r="9" spans="2:8">
      <c r="B9" s="135" t="s">
        <v>208</v>
      </c>
      <c r="C9" s="136">
        <v>-7.1989999999999998</v>
      </c>
      <c r="D9" s="136">
        <v>-1.7999999999999998</v>
      </c>
    </row>
    <row r="10" spans="2:8">
      <c r="B10" s="135" t="s">
        <v>209</v>
      </c>
      <c r="C10" s="503">
        <v>-8.7729999999999997</v>
      </c>
      <c r="D10" s="503">
        <v>-2.1</v>
      </c>
      <c r="E10" s="504"/>
    </row>
    <row r="11" spans="2:8">
      <c r="B11" s="135" t="s">
        <v>210</v>
      </c>
      <c r="C11" s="136">
        <v>-10.175000000000001</v>
      </c>
      <c r="D11" s="136">
        <v>-2.2999999999999998</v>
      </c>
      <c r="E11" s="6" t="s">
        <v>95</v>
      </c>
    </row>
    <row r="12" spans="2:8">
      <c r="B12" s="135" t="s">
        <v>211</v>
      </c>
      <c r="C12" s="136">
        <v>-12.074999999999999</v>
      </c>
      <c r="D12" s="136">
        <v>-2.6</v>
      </c>
    </row>
    <row r="13" spans="2:8">
      <c r="B13" s="135" t="s">
        <v>212</v>
      </c>
      <c r="C13" s="136">
        <v>-8.1449999999999996</v>
      </c>
      <c r="D13" s="136">
        <v>-1.7000000000000002</v>
      </c>
    </row>
    <row r="14" spans="2:8">
      <c r="B14" s="135" t="s">
        <v>213</v>
      </c>
      <c r="C14" s="136">
        <v>-3.093</v>
      </c>
      <c r="D14" s="136">
        <v>-0.6</v>
      </c>
    </row>
    <row r="15" spans="2:8">
      <c r="B15" s="135" t="s">
        <v>214</v>
      </c>
      <c r="C15" s="136">
        <v>0.214</v>
      </c>
      <c r="D15" s="136">
        <v>0</v>
      </c>
    </row>
    <row r="16" spans="2:8">
      <c r="C16" s="137"/>
      <c r="D16" s="137"/>
    </row>
    <row r="25" spans="3:6">
      <c r="C25" s="138"/>
      <c r="D25" s="138"/>
      <c r="E25" s="138"/>
      <c r="F25" s="138"/>
    </row>
    <row r="26" spans="3:6">
      <c r="C26" s="139"/>
      <c r="D26" s="139"/>
      <c r="E26" s="139"/>
      <c r="F26" s="139"/>
    </row>
    <row r="27" spans="3:6">
      <c r="C27" s="138"/>
      <c r="D27" s="138"/>
      <c r="E27" s="138"/>
      <c r="F27" s="138"/>
    </row>
    <row r="28" spans="3:6">
      <c r="C28" s="138"/>
      <c r="D28" s="138"/>
      <c r="E28" s="138"/>
      <c r="F28" s="138"/>
    </row>
  </sheetData>
  <pageMargins left="0.70866141732283472" right="0.70866141732283472" top="0.74803149606299213" bottom="0.74803149606299213" header="0.31496062992125984" footer="0.31496062992125984"/>
  <pageSetup paperSize="9"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3EE5E-B769-4A4E-91D5-72CA2C4A69D5}">
  <dimension ref="A1:W17"/>
  <sheetViews>
    <sheetView showGridLines="0" zoomScaleNormal="100" workbookViewId="0">
      <selection activeCell="G12" sqref="G12"/>
    </sheetView>
  </sheetViews>
  <sheetFormatPr defaultColWidth="9.140625" defaultRowHeight="16.5"/>
  <cols>
    <col min="1" max="1" width="8.85546875" style="3" customWidth="1"/>
    <col min="2" max="2" width="19" style="3" customWidth="1"/>
    <col min="3" max="4" width="32.28515625" style="3" customWidth="1"/>
    <col min="5" max="7" width="12.7109375" style="3" bestFit="1" customWidth="1"/>
    <col min="8" max="16384" width="9.140625" style="3"/>
  </cols>
  <sheetData>
    <row r="1" spans="1:23">
      <c r="B1" s="127" t="s">
        <v>323</v>
      </c>
      <c r="C1" s="7"/>
      <c r="D1" s="8"/>
      <c r="E1" s="8"/>
      <c r="F1" s="8"/>
      <c r="G1" s="8"/>
      <c r="H1" s="8"/>
    </row>
    <row r="2" spans="1:23">
      <c r="B2" s="9" t="s">
        <v>300</v>
      </c>
      <c r="C2" s="10"/>
      <c r="D2" s="8"/>
      <c r="E2" s="8"/>
      <c r="F2" s="8"/>
      <c r="G2" s="8"/>
      <c r="H2" s="8"/>
    </row>
    <row r="3" spans="1:23">
      <c r="B3" s="140"/>
      <c r="C3" s="628"/>
      <c r="D3" s="628"/>
      <c r="E3" s="141"/>
      <c r="F3" s="141"/>
      <c r="G3" s="141"/>
    </row>
    <row r="4" spans="1:23">
      <c r="B4" s="201" t="s">
        <v>202</v>
      </c>
      <c r="C4" s="203" t="s">
        <v>337</v>
      </c>
      <c r="D4" s="203" t="s">
        <v>309</v>
      </c>
    </row>
    <row r="5" spans="1:23">
      <c r="B5" s="201"/>
      <c r="C5" s="203" t="s">
        <v>324</v>
      </c>
      <c r="D5" s="203" t="s">
        <v>324</v>
      </c>
    </row>
    <row r="6" spans="1:23">
      <c r="B6" s="135" t="s">
        <v>209</v>
      </c>
      <c r="C6" s="502">
        <v>7.3052208120472057</v>
      </c>
      <c r="D6" s="502">
        <v>8.9548027027450736</v>
      </c>
      <c r="E6" s="504"/>
    </row>
    <row r="7" spans="1:23">
      <c r="B7" s="135" t="s">
        <v>210</v>
      </c>
      <c r="C7" s="99">
        <v>0.27205016339598226</v>
      </c>
      <c r="D7" s="99">
        <v>2.3086663117454926</v>
      </c>
      <c r="E7" s="6" t="s">
        <v>95</v>
      </c>
    </row>
    <row r="8" spans="1:23">
      <c r="B8" s="135" t="s">
        <v>211</v>
      </c>
      <c r="C8" s="99">
        <v>3.4327592767217565</v>
      </c>
      <c r="D8" s="99">
        <v>5.7254565527716643</v>
      </c>
    </row>
    <row r="9" spans="1:23">
      <c r="B9" s="135" t="s">
        <v>212</v>
      </c>
      <c r="C9" s="99">
        <v>6.3769553117302715</v>
      </c>
      <c r="D9" s="99">
        <v>1.8576778029784036</v>
      </c>
    </row>
    <row r="10" spans="1:23">
      <c r="B10" s="135" t="s">
        <v>213</v>
      </c>
      <c r="C10" s="99">
        <v>5.6180366566930786</v>
      </c>
      <c r="D10" s="99">
        <v>2.4062634678925443</v>
      </c>
    </row>
    <row r="11" spans="1:23">
      <c r="B11" s="135" t="s">
        <v>214</v>
      </c>
      <c r="C11" s="99">
        <v>5.487184232441936</v>
      </c>
      <c r="D11" s="99">
        <v>3.2723956971694923</v>
      </c>
    </row>
    <row r="13" spans="1:23">
      <c r="D13" s="142"/>
    </row>
    <row r="15" spans="1:23" s="143" customFormat="1" ht="13.35" customHeight="1">
      <c r="A15" s="3"/>
      <c r="B15" s="3"/>
      <c r="C15" s="3"/>
      <c r="D15" s="3"/>
      <c r="E15" s="3"/>
      <c r="F15" s="3"/>
      <c r="G15" s="3"/>
      <c r="M15" s="144"/>
      <c r="O15" s="145"/>
      <c r="P15" s="145"/>
      <c r="Q15" s="145"/>
      <c r="R15" s="145"/>
      <c r="S15" s="145"/>
    </row>
    <row r="16" spans="1:23" s="143" customFormat="1" ht="13.35" customHeight="1">
      <c r="A16" s="3"/>
      <c r="B16" s="3"/>
      <c r="C16" s="3"/>
      <c r="D16" s="3"/>
      <c r="E16" s="3"/>
      <c r="F16" s="3"/>
      <c r="G16" s="3"/>
      <c r="O16" s="145"/>
      <c r="P16" s="3"/>
      <c r="Q16" s="3"/>
      <c r="R16" s="3"/>
      <c r="S16" s="3"/>
      <c r="T16" s="3"/>
      <c r="U16" s="3"/>
      <c r="V16" s="3"/>
      <c r="W16" s="3"/>
    </row>
    <row r="17" spans="1:19" s="143" customFormat="1" ht="13.35" customHeight="1">
      <c r="A17" s="3"/>
      <c r="B17" s="3"/>
      <c r="C17" s="3"/>
      <c r="D17" s="3"/>
      <c r="E17" s="3"/>
      <c r="F17" s="3"/>
      <c r="G17" s="3"/>
      <c r="O17" s="145"/>
      <c r="P17" s="145"/>
      <c r="Q17" s="145"/>
      <c r="R17" s="145"/>
      <c r="S17" s="145"/>
    </row>
  </sheetData>
  <mergeCells count="1">
    <mergeCell ref="C3:D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CD554-69B8-4134-AD86-DFCE7E545EBA}">
  <dimension ref="A1:H23"/>
  <sheetViews>
    <sheetView showGridLines="0" zoomScaleNormal="100" workbookViewId="0">
      <selection activeCell="H33" sqref="H33"/>
    </sheetView>
  </sheetViews>
  <sheetFormatPr defaultColWidth="17.140625" defaultRowHeight="15"/>
  <cols>
    <col min="1" max="1" width="9.140625" customWidth="1"/>
    <col min="3" max="3" width="9.140625" customWidth="1"/>
    <col min="4" max="4" width="8.5703125" customWidth="1"/>
    <col min="5" max="5" width="15.5703125" customWidth="1"/>
    <col min="6" max="6" width="11" customWidth="1"/>
  </cols>
  <sheetData>
    <row r="1" spans="1:8" ht="16.5">
      <c r="A1" s="146"/>
      <c r="B1" s="127" t="s">
        <v>303</v>
      </c>
      <c r="C1" s="7"/>
      <c r="D1" s="7"/>
      <c r="E1" s="7"/>
      <c r="F1" s="8"/>
      <c r="G1" s="8"/>
      <c r="H1" s="8"/>
    </row>
    <row r="2" spans="1:8" ht="16.5">
      <c r="B2" s="9" t="s">
        <v>96</v>
      </c>
      <c r="C2" s="10"/>
      <c r="D2" s="8"/>
      <c r="E2" s="8"/>
      <c r="F2" s="8"/>
      <c r="G2" s="8"/>
      <c r="H2" s="8"/>
    </row>
    <row r="4" spans="1:8" ht="52.5" customHeight="1">
      <c r="B4" s="205" t="s">
        <v>202</v>
      </c>
      <c r="C4" s="215" t="s">
        <v>215</v>
      </c>
      <c r="D4" s="215" t="s">
        <v>193</v>
      </c>
      <c r="E4" s="215" t="s">
        <v>216</v>
      </c>
      <c r="F4" s="215" t="s">
        <v>217</v>
      </c>
      <c r="G4" s="148"/>
      <c r="H4" s="3"/>
    </row>
    <row r="5" spans="1:8" ht="27.75" customHeight="1">
      <c r="B5" s="147"/>
      <c r="C5" s="215" t="s">
        <v>135</v>
      </c>
      <c r="D5" s="215" t="s">
        <v>135</v>
      </c>
      <c r="E5" s="215" t="s">
        <v>135</v>
      </c>
      <c r="F5" s="215" t="s">
        <v>135</v>
      </c>
      <c r="G5" s="148"/>
      <c r="H5" s="3"/>
    </row>
    <row r="6" spans="1:8" ht="16.5">
      <c r="B6" s="135" t="s">
        <v>205</v>
      </c>
      <c r="C6" s="99">
        <v>-20.9</v>
      </c>
      <c r="D6" s="99">
        <v>-23.1</v>
      </c>
      <c r="E6" s="99">
        <v>-30.04</v>
      </c>
      <c r="F6" s="99">
        <v>-8.9</v>
      </c>
      <c r="G6" s="148"/>
      <c r="H6" s="3"/>
    </row>
    <row r="7" spans="1:8" ht="16.5">
      <c r="B7" s="135" t="s">
        <v>206</v>
      </c>
      <c r="C7" s="99">
        <v>-2.6</v>
      </c>
      <c r="D7" s="99">
        <v>-4.5999999999999996</v>
      </c>
      <c r="E7" s="99">
        <v>16.158999999999999</v>
      </c>
      <c r="F7" s="99">
        <v>0.5</v>
      </c>
      <c r="G7" s="148"/>
      <c r="H7" s="3"/>
    </row>
    <row r="8" spans="1:8" ht="16.5">
      <c r="B8" s="135" t="s">
        <v>207</v>
      </c>
      <c r="C8" s="99">
        <v>-8.6999999999999993</v>
      </c>
      <c r="D8" s="99">
        <v>-9.6999999999999993</v>
      </c>
      <c r="E8" s="99">
        <v>-16.931999999999999</v>
      </c>
      <c r="F8" s="99">
        <v>2.5</v>
      </c>
      <c r="G8" s="148"/>
      <c r="H8" s="3"/>
    </row>
    <row r="9" spans="1:8" ht="16.5">
      <c r="B9" s="135" t="s">
        <v>208</v>
      </c>
      <c r="C9" s="99">
        <v>-7.2</v>
      </c>
      <c r="D9" s="99">
        <v>-9.4</v>
      </c>
      <c r="E9" s="99">
        <v>5.3209999999999997</v>
      </c>
      <c r="F9" s="99">
        <v>-7.3</v>
      </c>
      <c r="G9" s="148"/>
      <c r="H9" s="3"/>
    </row>
    <row r="10" spans="1:8" ht="16.5">
      <c r="B10" s="135" t="s">
        <v>209</v>
      </c>
      <c r="C10" s="502">
        <v>-8.8000000000000007</v>
      </c>
      <c r="D10" s="502">
        <v>-12.9</v>
      </c>
      <c r="E10" s="502">
        <v>-8.3650000000000002</v>
      </c>
      <c r="F10" s="502">
        <v>-8.1</v>
      </c>
      <c r="G10" s="505"/>
      <c r="H10" s="3"/>
    </row>
    <row r="11" spans="1:8" ht="16.5">
      <c r="B11" s="135" t="s">
        <v>210</v>
      </c>
      <c r="C11" s="99">
        <v>-10.199999999999999</v>
      </c>
      <c r="D11" s="99">
        <v>-14.7</v>
      </c>
      <c r="E11" s="99">
        <v>-5.4930000000000003</v>
      </c>
      <c r="F11" s="99">
        <v>-3.7</v>
      </c>
      <c r="G11" s="507" t="s">
        <v>95</v>
      </c>
      <c r="H11" s="3"/>
    </row>
    <row r="12" spans="1:8" ht="16.5">
      <c r="B12" s="135" t="s">
        <v>211</v>
      </c>
      <c r="C12" s="99">
        <v>-12.1</v>
      </c>
      <c r="D12" s="99">
        <v>-15.6</v>
      </c>
      <c r="E12" s="99">
        <v>-9.8840000000000003</v>
      </c>
      <c r="F12" s="99">
        <v>-8.5</v>
      </c>
      <c r="G12" s="506"/>
      <c r="H12" s="3"/>
    </row>
    <row r="13" spans="1:8" ht="16.5">
      <c r="B13" s="135" t="s">
        <v>212</v>
      </c>
      <c r="C13" s="99">
        <v>-8.1</v>
      </c>
      <c r="D13" s="99">
        <v>-11.8</v>
      </c>
      <c r="E13" s="99">
        <v>-5.665</v>
      </c>
      <c r="F13" s="99">
        <v>-5.8</v>
      </c>
      <c r="G13" s="506"/>
      <c r="H13" s="3"/>
    </row>
    <row r="14" spans="1:8" ht="16.5">
      <c r="B14" s="135" t="s">
        <v>213</v>
      </c>
      <c r="C14" s="99">
        <v>-3.1</v>
      </c>
      <c r="D14" s="99">
        <v>-6.6</v>
      </c>
      <c r="E14" s="99">
        <v>-3.9E-2</v>
      </c>
      <c r="F14" s="99">
        <v>-2.1</v>
      </c>
      <c r="G14" s="506"/>
      <c r="H14" s="3"/>
    </row>
    <row r="15" spans="1:8" ht="16.5">
      <c r="B15" s="135" t="s">
        <v>214</v>
      </c>
      <c r="C15" s="99">
        <v>0.2</v>
      </c>
      <c r="D15" s="99">
        <v>-3</v>
      </c>
      <c r="E15" s="99">
        <v>4.0709999999999997</v>
      </c>
      <c r="F15" s="99">
        <v>0.8</v>
      </c>
      <c r="G15" s="130"/>
      <c r="H15" s="3"/>
    </row>
    <row r="16" spans="1:8" ht="16.5">
      <c r="B16" s="148"/>
      <c r="C16" s="130"/>
      <c r="D16" s="3"/>
      <c r="E16" s="3"/>
      <c r="F16" s="3"/>
      <c r="G16" s="3"/>
      <c r="H16" s="3"/>
    </row>
    <row r="17" spans="2:8" ht="16.5">
      <c r="B17" s="148"/>
      <c r="C17" s="130"/>
      <c r="D17" s="3"/>
      <c r="E17" s="3"/>
      <c r="F17" s="3"/>
      <c r="G17" s="3"/>
      <c r="H17" s="3"/>
    </row>
    <row r="18" spans="2:8">
      <c r="B18" s="148"/>
      <c r="C18" s="149"/>
    </row>
    <row r="19" spans="2:8">
      <c r="B19" s="148"/>
      <c r="C19" s="149"/>
    </row>
    <row r="20" spans="2:8">
      <c r="B20" s="148"/>
      <c r="C20" s="149"/>
      <c r="D20" s="149"/>
      <c r="E20" s="149"/>
      <c r="F20" s="149"/>
      <c r="G20" s="149"/>
    </row>
    <row r="21" spans="2:8">
      <c r="B21" s="148"/>
      <c r="C21" s="150"/>
      <c r="D21" s="150"/>
      <c r="E21" s="150"/>
      <c r="F21" s="150"/>
      <c r="G21" s="150"/>
    </row>
    <row r="23" spans="2:8">
      <c r="D23" s="151"/>
      <c r="E23" s="151"/>
      <c r="F23" s="151"/>
      <c r="G23" s="151"/>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16BBC-8331-43DE-943E-BE0E9C68E979}">
  <dimension ref="B1:H19"/>
  <sheetViews>
    <sheetView showGridLines="0" zoomScaleNormal="100" workbookViewId="0">
      <selection activeCell="B32" sqref="B32"/>
    </sheetView>
  </sheetViews>
  <sheetFormatPr defaultColWidth="9.140625" defaultRowHeight="16.5"/>
  <cols>
    <col min="1" max="1" width="9" style="3" customWidth="1"/>
    <col min="2" max="2" width="22.5703125" style="3" customWidth="1"/>
    <col min="3" max="4" width="10.28515625" style="3" customWidth="1"/>
    <col min="5" max="5" width="12.5703125" style="3" customWidth="1"/>
    <col min="6" max="6" width="13.7109375" style="3" customWidth="1"/>
    <col min="7" max="16384" width="9.140625" style="3"/>
  </cols>
  <sheetData>
    <row r="1" spans="2:8">
      <c r="B1" s="127" t="s">
        <v>304</v>
      </c>
      <c r="C1" s="127"/>
      <c r="D1" s="127"/>
      <c r="E1" s="127"/>
      <c r="F1" s="127"/>
      <c r="G1" s="127"/>
      <c r="H1" s="127"/>
    </row>
    <row r="2" spans="2:8">
      <c r="B2" s="9" t="s">
        <v>96</v>
      </c>
      <c r="C2" s="127"/>
      <c r="D2" s="127"/>
      <c r="E2" s="127"/>
      <c r="F2" s="127"/>
      <c r="G2" s="127"/>
      <c r="H2" s="127"/>
    </row>
    <row r="3" spans="2:8">
      <c r="C3" s="629"/>
      <c r="D3" s="629"/>
    </row>
    <row r="4" spans="2:8" s="154" customFormat="1">
      <c r="B4" s="152"/>
      <c r="C4" s="207" t="s">
        <v>219</v>
      </c>
      <c r="D4" s="207" t="s">
        <v>220</v>
      </c>
      <c r="E4" s="153"/>
      <c r="F4" s="153"/>
    </row>
    <row r="5" spans="2:8" s="154" customFormat="1">
      <c r="B5" s="152"/>
      <c r="C5" s="207" t="s">
        <v>135</v>
      </c>
      <c r="D5" s="207" t="s">
        <v>135</v>
      </c>
      <c r="E5" s="153"/>
      <c r="F5" s="153"/>
    </row>
    <row r="6" spans="2:8">
      <c r="B6" s="155" t="s">
        <v>221</v>
      </c>
      <c r="C6" s="156">
        <v>1.7</v>
      </c>
      <c r="D6" s="156"/>
      <c r="E6" s="99"/>
    </row>
    <row r="7" spans="2:8">
      <c r="B7" s="155" t="s">
        <v>222</v>
      </c>
      <c r="C7" s="156">
        <v>5</v>
      </c>
      <c r="D7" s="156"/>
      <c r="E7" s="99"/>
    </row>
    <row r="8" spans="2:8">
      <c r="B8" s="3" t="s">
        <v>223</v>
      </c>
      <c r="C8" s="156"/>
      <c r="D8" s="156">
        <v>0.6</v>
      </c>
      <c r="E8" s="99"/>
    </row>
    <row r="9" spans="2:8">
      <c r="B9" s="155" t="s">
        <v>224</v>
      </c>
      <c r="C9" s="156"/>
      <c r="D9" s="156">
        <v>1.3</v>
      </c>
    </row>
    <row r="10" spans="2:8">
      <c r="B10" s="155" t="s">
        <v>225</v>
      </c>
      <c r="C10" s="156"/>
      <c r="D10" s="156">
        <v>2.7</v>
      </c>
      <c r="E10" s="99"/>
    </row>
    <row r="11" spans="2:8">
      <c r="B11" s="155" t="s">
        <v>226</v>
      </c>
      <c r="C11" s="156"/>
      <c r="D11" s="156">
        <v>2.1000000000000005</v>
      </c>
      <c r="E11" s="99"/>
    </row>
    <row r="12" spans="2:8">
      <c r="B12" s="155"/>
      <c r="C12" s="156"/>
      <c r="D12" s="156"/>
    </row>
    <row r="13" spans="2:8">
      <c r="B13" s="157"/>
    </row>
    <row r="14" spans="2:8">
      <c r="B14" s="135"/>
      <c r="C14" s="99"/>
      <c r="D14" s="99"/>
      <c r="E14" s="99"/>
    </row>
    <row r="15" spans="2:8">
      <c r="B15" s="135"/>
    </row>
    <row r="16" spans="2:8">
      <c r="B16" s="135"/>
    </row>
    <row r="17" spans="2:2">
      <c r="B17" s="135"/>
    </row>
    <row r="18" spans="2:2">
      <c r="B18" s="135"/>
    </row>
    <row r="19" spans="2:2">
      <c r="B19" s="135"/>
    </row>
  </sheetData>
  <mergeCells count="1">
    <mergeCell ref="C3:D3"/>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04F94-95F0-4F7E-808D-03A1CFE6C8E3}">
  <sheetPr>
    <pageSetUpPr fitToPage="1"/>
  </sheetPr>
  <dimension ref="A1:J24"/>
  <sheetViews>
    <sheetView workbookViewId="0">
      <selection activeCell="I31" sqref="I31"/>
    </sheetView>
  </sheetViews>
  <sheetFormatPr defaultColWidth="9.140625" defaultRowHeight="16.5"/>
  <cols>
    <col min="1" max="1" width="9" style="50" customWidth="1"/>
    <col min="2" max="2" width="19" style="50" customWidth="1"/>
    <col min="3" max="3" width="6.5703125" style="50" customWidth="1"/>
    <col min="4" max="4" width="17.5703125" style="50" customWidth="1"/>
    <col min="5" max="5" width="23.28515625" style="50" customWidth="1"/>
    <col min="6" max="9" width="9.140625" style="50"/>
    <col min="10" max="10" width="11.85546875" style="50" customWidth="1"/>
    <col min="11" max="16384" width="9.140625" style="50"/>
  </cols>
  <sheetData>
    <row r="1" spans="1:10">
      <c r="A1" s="158"/>
      <c r="B1" s="127" t="s">
        <v>305</v>
      </c>
      <c r="C1" s="8"/>
      <c r="D1" s="8"/>
      <c r="E1" s="8"/>
      <c r="F1" s="8"/>
      <c r="G1" s="8"/>
      <c r="H1" s="8"/>
    </row>
    <row r="2" spans="1:10">
      <c r="B2" s="9" t="s">
        <v>96</v>
      </c>
      <c r="C2" s="8"/>
      <c r="D2" s="8"/>
      <c r="E2" s="8"/>
      <c r="F2" s="8"/>
      <c r="G2" s="8"/>
      <c r="H2" s="8"/>
    </row>
    <row r="3" spans="1:10">
      <c r="D3" s="630"/>
      <c r="E3" s="631"/>
    </row>
    <row r="4" spans="1:10" s="160" customFormat="1" ht="41.25" customHeight="1">
      <c r="B4" s="210" t="s">
        <v>202</v>
      </c>
      <c r="C4" s="161"/>
      <c r="D4" s="209" t="s">
        <v>306</v>
      </c>
      <c r="E4" s="211" t="s">
        <v>227</v>
      </c>
    </row>
    <row r="5" spans="1:10" s="160" customFormat="1" ht="16.5" customHeight="1">
      <c r="B5" s="208"/>
      <c r="C5" s="161"/>
      <c r="D5" s="216" t="s">
        <v>307</v>
      </c>
      <c r="E5" s="217" t="s">
        <v>308</v>
      </c>
    </row>
    <row r="6" spans="1:10">
      <c r="B6" s="162" t="s">
        <v>205</v>
      </c>
      <c r="D6" s="231">
        <v>85102</v>
      </c>
      <c r="E6" s="164">
        <v>26.8</v>
      </c>
      <c r="J6" s="230"/>
    </row>
    <row r="7" spans="1:10">
      <c r="B7" s="162" t="s">
        <v>206</v>
      </c>
      <c r="D7" s="231">
        <v>97983</v>
      </c>
      <c r="E7" s="164">
        <v>28.499999999999996</v>
      </c>
      <c r="J7" s="230"/>
    </row>
    <row r="8" spans="1:10">
      <c r="B8" s="162" t="s">
        <v>207</v>
      </c>
      <c r="D8" s="231">
        <v>108458</v>
      </c>
      <c r="E8" s="164">
        <v>29.7</v>
      </c>
      <c r="J8" s="230"/>
    </row>
    <row r="9" spans="1:10">
      <c r="B9" s="162" t="s">
        <v>208</v>
      </c>
      <c r="D9" s="231">
        <v>112358</v>
      </c>
      <c r="E9" s="164">
        <v>28.000000000000004</v>
      </c>
      <c r="J9" s="230"/>
    </row>
    <row r="10" spans="1:10">
      <c r="B10" s="162" t="s">
        <v>209</v>
      </c>
      <c r="D10" s="508">
        <v>120566</v>
      </c>
      <c r="E10" s="509">
        <v>28.7</v>
      </c>
      <c r="F10" s="510"/>
      <c r="J10" s="230"/>
    </row>
    <row r="11" spans="1:10">
      <c r="B11" s="162" t="s">
        <v>210</v>
      </c>
      <c r="D11" s="231">
        <v>120894</v>
      </c>
      <c r="E11" s="164">
        <v>27.800000000000004</v>
      </c>
      <c r="F11" s="511" t="s">
        <v>95</v>
      </c>
      <c r="J11" s="230"/>
    </row>
    <row r="12" spans="1:10">
      <c r="B12" s="162" t="s">
        <v>211</v>
      </c>
      <c r="D12" s="231">
        <v>125044</v>
      </c>
      <c r="E12" s="164">
        <v>27.400000000000002</v>
      </c>
      <c r="J12" s="230"/>
    </row>
    <row r="13" spans="1:10">
      <c r="B13" s="162" t="s">
        <v>212</v>
      </c>
      <c r="C13" s="164"/>
      <c r="D13" s="231">
        <v>133018</v>
      </c>
      <c r="E13" s="164">
        <v>27.800000000000004</v>
      </c>
      <c r="J13" s="230"/>
    </row>
    <row r="14" spans="1:10">
      <c r="B14" s="162" t="s">
        <v>213</v>
      </c>
      <c r="C14" s="164"/>
      <c r="D14" s="231">
        <v>140491</v>
      </c>
      <c r="E14" s="164">
        <v>28.000000000000004</v>
      </c>
      <c r="J14" s="230"/>
    </row>
    <row r="15" spans="1:10">
      <c r="B15" s="162" t="s">
        <v>214</v>
      </c>
      <c r="C15" s="164"/>
      <c r="D15" s="231">
        <v>148200</v>
      </c>
      <c r="E15" s="164">
        <v>28.299999999999997</v>
      </c>
      <c r="J15" s="230"/>
    </row>
    <row r="23" spans="3:4">
      <c r="C23" s="158"/>
      <c r="D23" s="158"/>
    </row>
    <row r="24" spans="3:4">
      <c r="C24" s="158"/>
      <c r="D24" s="158"/>
    </row>
  </sheetData>
  <mergeCells count="1">
    <mergeCell ref="D3:E3"/>
  </mergeCells>
  <pageMargins left="0.70866141732283472" right="0.70866141732283472" top="0.74803149606299213" bottom="0.74803149606299213" header="0.31496062992125984" footer="0.31496062992125984"/>
  <pageSetup paperSize="9" scale="5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9C953-451E-4115-88DF-E15AA14EE72F}">
  <sheetPr>
    <pageSetUpPr fitToPage="1"/>
  </sheetPr>
  <dimension ref="A1:H24"/>
  <sheetViews>
    <sheetView workbookViewId="0">
      <selection activeCell="E11" sqref="E11"/>
    </sheetView>
  </sheetViews>
  <sheetFormatPr defaultColWidth="9.140625" defaultRowHeight="16.5"/>
  <cols>
    <col min="1" max="1" width="9" style="50" customWidth="1"/>
    <col min="2" max="2" width="19" style="50" customWidth="1"/>
    <col min="3" max="3" width="22.140625" style="50" customWidth="1"/>
    <col min="4" max="4" width="20.140625" style="50" customWidth="1"/>
    <col min="5" max="5" width="11.85546875" style="50" customWidth="1"/>
    <col min="6" max="6" width="17.5703125" style="50" customWidth="1"/>
    <col min="7" max="7" width="10.7109375" style="50" customWidth="1"/>
    <col min="8" max="16384" width="9.140625" style="50"/>
  </cols>
  <sheetData>
    <row r="1" spans="1:8">
      <c r="A1" s="158"/>
      <c r="B1" s="127" t="s">
        <v>310</v>
      </c>
      <c r="C1" s="7"/>
      <c r="D1" s="8"/>
      <c r="E1" s="8"/>
      <c r="F1" s="8"/>
      <c r="G1" s="8"/>
      <c r="H1" s="8"/>
    </row>
    <row r="2" spans="1:8">
      <c r="B2" s="9" t="s">
        <v>96</v>
      </c>
      <c r="C2" s="10"/>
      <c r="D2" s="8"/>
      <c r="E2" s="8"/>
      <c r="F2" s="8"/>
      <c r="G2" s="8"/>
      <c r="H2" s="8"/>
    </row>
    <row r="3" spans="1:8">
      <c r="C3" s="630"/>
      <c r="D3" s="631"/>
      <c r="F3" s="165"/>
    </row>
    <row r="4" spans="1:8" s="160" customFormat="1" ht="49.5">
      <c r="B4" s="210" t="s">
        <v>202</v>
      </c>
      <c r="C4" s="209" t="s">
        <v>309</v>
      </c>
      <c r="D4" s="206" t="s">
        <v>228</v>
      </c>
    </row>
    <row r="5" spans="1:8" s="160" customFormat="1">
      <c r="B5" s="208"/>
      <c r="C5" s="216" t="s">
        <v>244</v>
      </c>
      <c r="D5" s="218" t="s">
        <v>308</v>
      </c>
    </row>
    <row r="6" spans="1:8">
      <c r="B6" s="162" t="s">
        <v>205</v>
      </c>
      <c r="C6" s="231">
        <v>108832</v>
      </c>
      <c r="D6" s="166">
        <v>34.300000000000004</v>
      </c>
      <c r="G6" s="232"/>
      <c r="H6" s="212"/>
    </row>
    <row r="7" spans="1:8">
      <c r="B7" s="162" t="s">
        <v>206</v>
      </c>
      <c r="C7" s="231">
        <v>107764</v>
      </c>
      <c r="D7" s="166">
        <v>31.4</v>
      </c>
      <c r="G7" s="232"/>
      <c r="H7" s="212"/>
    </row>
    <row r="8" spans="1:8">
      <c r="B8" s="162" t="s">
        <v>207</v>
      </c>
      <c r="C8" s="231">
        <v>125641</v>
      </c>
      <c r="D8" s="166">
        <v>34.4</v>
      </c>
      <c r="G8" s="232"/>
      <c r="H8" s="212"/>
    </row>
    <row r="9" spans="1:8">
      <c r="B9" s="162" t="s">
        <v>208</v>
      </c>
      <c r="C9" s="231">
        <v>127574</v>
      </c>
      <c r="D9" s="166">
        <v>31.8</v>
      </c>
      <c r="G9" s="232"/>
      <c r="H9" s="212"/>
    </row>
    <row r="10" spans="1:8">
      <c r="B10" s="162" t="s">
        <v>209</v>
      </c>
      <c r="C10" s="508">
        <v>138998</v>
      </c>
      <c r="D10" s="512">
        <v>33</v>
      </c>
      <c r="E10" s="510"/>
      <c r="G10" s="232"/>
      <c r="H10" s="212"/>
    </row>
    <row r="11" spans="1:8">
      <c r="B11" s="162" t="s">
        <v>210</v>
      </c>
      <c r="C11" s="231">
        <v>142207</v>
      </c>
      <c r="D11" s="166">
        <v>32.700000000000003</v>
      </c>
      <c r="E11" s="511" t="s">
        <v>95</v>
      </c>
      <c r="G11" s="232"/>
      <c r="H11" s="212"/>
    </row>
    <row r="12" spans="1:8">
      <c r="B12" s="162" t="s">
        <v>211</v>
      </c>
      <c r="C12" s="231">
        <v>150349</v>
      </c>
      <c r="D12" s="166">
        <v>32.9</v>
      </c>
      <c r="G12" s="232"/>
      <c r="H12" s="212"/>
    </row>
    <row r="13" spans="1:8">
      <c r="B13" s="162" t="s">
        <v>212</v>
      </c>
      <c r="C13" s="231">
        <v>153142</v>
      </c>
      <c r="D13" s="166">
        <v>32.1</v>
      </c>
      <c r="E13" s="164"/>
      <c r="G13" s="232"/>
      <c r="H13" s="212"/>
    </row>
    <row r="14" spans="1:8">
      <c r="B14" s="162" t="s">
        <v>213</v>
      </c>
      <c r="C14" s="231">
        <v>156827</v>
      </c>
      <c r="D14" s="166">
        <v>31.3</v>
      </c>
      <c r="E14" s="164"/>
      <c r="G14" s="232"/>
      <c r="H14" s="212"/>
    </row>
    <row r="15" spans="1:8">
      <c r="B15" s="162" t="s">
        <v>214</v>
      </c>
      <c r="C15" s="231">
        <v>161959</v>
      </c>
      <c r="D15" s="166">
        <v>30.9</v>
      </c>
      <c r="E15" s="164"/>
      <c r="G15" s="232"/>
      <c r="H15" s="212"/>
    </row>
    <row r="17" spans="3:6">
      <c r="C17" s="168"/>
    </row>
    <row r="21" spans="3:6">
      <c r="C21" s="158"/>
    </row>
    <row r="23" spans="3:6">
      <c r="C23" s="158"/>
      <c r="D23" s="158"/>
      <c r="E23" s="158"/>
      <c r="F23" s="158"/>
    </row>
    <row r="24" spans="3:6">
      <c r="C24" s="158"/>
      <c r="D24" s="158"/>
      <c r="E24" s="158"/>
      <c r="F24" s="158"/>
    </row>
  </sheetData>
  <mergeCells count="1">
    <mergeCell ref="C3:D3"/>
  </mergeCells>
  <pageMargins left="0.70866141732283472" right="0.70866141732283472" top="0.74803149606299213" bottom="0.74803149606299213" header="0.31496062992125984" footer="0.31496062992125984"/>
  <pageSetup paperSize="9"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79570-7238-42F2-AA3A-81CC39120C93}">
  <dimension ref="B1:Z1001"/>
  <sheetViews>
    <sheetView showGridLines="0" workbookViewId="0"/>
  </sheetViews>
  <sheetFormatPr defaultRowHeight="15"/>
  <cols>
    <col min="3" max="3" width="12" customWidth="1"/>
  </cols>
  <sheetData>
    <row r="1" spans="2:26" ht="16.5">
      <c r="B1" s="1" t="s">
        <v>524</v>
      </c>
      <c r="C1" s="2"/>
      <c r="D1" s="2"/>
      <c r="E1" s="2"/>
      <c r="F1" s="2"/>
      <c r="G1" s="2"/>
      <c r="H1" s="2"/>
      <c r="I1" s="2"/>
      <c r="J1" s="2"/>
      <c r="K1" s="3"/>
      <c r="L1" s="3"/>
      <c r="M1" s="3"/>
      <c r="N1" s="3"/>
      <c r="O1" s="3"/>
      <c r="P1" s="3"/>
      <c r="Q1" s="3"/>
      <c r="R1" s="3"/>
      <c r="S1" s="3"/>
      <c r="T1" s="3"/>
      <c r="U1" s="3"/>
      <c r="V1" s="3"/>
      <c r="W1" s="3"/>
      <c r="X1" s="3"/>
      <c r="Y1" s="3"/>
      <c r="Z1" s="3"/>
    </row>
    <row r="2" spans="2:26" ht="16.5">
      <c r="B2" s="2" t="s">
        <v>525</v>
      </c>
      <c r="C2" s="2"/>
      <c r="D2" s="2"/>
      <c r="E2" s="2"/>
      <c r="F2" s="2"/>
      <c r="G2" s="2"/>
      <c r="H2" s="2"/>
      <c r="I2" s="2"/>
      <c r="J2" s="2"/>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16.5">
      <c r="B4" s="4"/>
      <c r="C4" s="4" t="s">
        <v>4</v>
      </c>
      <c r="D4" s="4" t="s">
        <v>5</v>
      </c>
      <c r="E4" s="4"/>
      <c r="F4" s="4"/>
      <c r="G4" s="4"/>
      <c r="H4" s="4"/>
      <c r="I4" s="4"/>
      <c r="J4" s="4"/>
      <c r="K4" s="4"/>
      <c r="L4" s="4"/>
      <c r="M4" s="4"/>
      <c r="N4" s="4"/>
      <c r="O4" s="4"/>
      <c r="P4" s="4"/>
      <c r="Q4" s="4"/>
      <c r="R4" s="4"/>
      <c r="S4" s="4"/>
      <c r="T4" s="4"/>
      <c r="U4" s="4"/>
      <c r="V4" s="4"/>
      <c r="W4" s="4"/>
      <c r="X4" s="4"/>
      <c r="Y4" s="4"/>
      <c r="Z4" s="4"/>
    </row>
    <row r="5" spans="2:26" ht="16.5">
      <c r="B5" s="4"/>
      <c r="C5" s="4" t="s">
        <v>100</v>
      </c>
      <c r="D5" s="4" t="s">
        <v>100</v>
      </c>
      <c r="E5" s="4"/>
      <c r="F5" s="4"/>
      <c r="G5" s="4"/>
      <c r="H5" s="4"/>
      <c r="I5" s="4"/>
      <c r="J5" s="4"/>
      <c r="K5" s="4"/>
      <c r="L5" s="4"/>
      <c r="M5" s="4"/>
      <c r="N5" s="4"/>
      <c r="O5" s="4"/>
      <c r="P5" s="4"/>
      <c r="Q5" s="4"/>
      <c r="R5" s="4"/>
      <c r="S5" s="4"/>
      <c r="T5" s="4"/>
      <c r="U5" s="4"/>
      <c r="V5" s="4"/>
      <c r="W5" s="4"/>
      <c r="X5" s="4"/>
      <c r="Y5" s="4"/>
      <c r="Z5" s="4"/>
    </row>
    <row r="6" spans="2:26" ht="16.5">
      <c r="B6" s="5">
        <v>39508</v>
      </c>
      <c r="C6" s="6">
        <v>-6.39</v>
      </c>
      <c r="D6" s="6">
        <v>0.69</v>
      </c>
      <c r="E6" s="6"/>
      <c r="F6" s="6"/>
      <c r="G6" s="6"/>
      <c r="H6" s="6"/>
      <c r="I6" s="6"/>
      <c r="J6" s="6"/>
      <c r="K6" s="6"/>
      <c r="L6" s="6"/>
      <c r="M6" s="6"/>
      <c r="N6" s="6"/>
      <c r="O6" s="6"/>
      <c r="P6" s="6"/>
      <c r="Q6" s="6"/>
      <c r="R6" s="6"/>
      <c r="S6" s="6"/>
      <c r="T6" s="6"/>
      <c r="U6" s="6"/>
      <c r="V6" s="6"/>
      <c r="W6" s="6"/>
      <c r="X6" s="6"/>
      <c r="Y6" s="6"/>
      <c r="Z6" s="6"/>
    </row>
    <row r="7" spans="2:26" ht="16.5">
      <c r="B7" s="5">
        <v>39600</v>
      </c>
      <c r="C7" s="6">
        <v>-20.71</v>
      </c>
      <c r="D7" s="6">
        <v>-18.399999999999999</v>
      </c>
      <c r="E7" s="6"/>
      <c r="F7" s="6"/>
      <c r="G7" s="6"/>
      <c r="H7" s="6"/>
      <c r="I7" s="6"/>
      <c r="J7" s="6"/>
      <c r="K7" s="6"/>
      <c r="L7" s="6"/>
      <c r="M7" s="6"/>
      <c r="N7" s="6"/>
      <c r="O7" s="6"/>
      <c r="P7" s="6"/>
      <c r="Q7" s="6"/>
      <c r="R7" s="6"/>
      <c r="S7" s="6"/>
      <c r="T7" s="6"/>
      <c r="U7" s="6"/>
      <c r="V7" s="6"/>
      <c r="W7" s="6"/>
      <c r="X7" s="6"/>
      <c r="Y7" s="6"/>
      <c r="Z7" s="6"/>
    </row>
    <row r="8" spans="2:26" ht="16.5">
      <c r="B8" s="5">
        <v>39692</v>
      </c>
      <c r="C8" s="6">
        <v>-30.1</v>
      </c>
      <c r="D8" s="6">
        <v>-17.98</v>
      </c>
      <c r="E8" s="6"/>
      <c r="F8" s="6"/>
      <c r="G8" s="6"/>
      <c r="H8" s="6"/>
      <c r="I8" s="6"/>
      <c r="J8" s="6"/>
      <c r="K8" s="6"/>
      <c r="L8" s="6"/>
      <c r="M8" s="6"/>
      <c r="N8" s="6"/>
      <c r="O8" s="6"/>
      <c r="P8" s="6"/>
      <c r="Q8" s="6"/>
      <c r="R8" s="6"/>
      <c r="S8" s="6"/>
      <c r="T8" s="6"/>
      <c r="U8" s="6"/>
      <c r="V8" s="6"/>
      <c r="W8" s="6"/>
      <c r="X8" s="6"/>
      <c r="Y8" s="6"/>
      <c r="Z8" s="6"/>
    </row>
    <row r="9" spans="2:26" ht="16.5">
      <c r="B9" s="5">
        <v>39783</v>
      </c>
      <c r="C9" s="6">
        <v>-44.88</v>
      </c>
      <c r="D9" s="6">
        <v>-43.34</v>
      </c>
      <c r="E9" s="6"/>
      <c r="F9" s="6"/>
      <c r="G9" s="6"/>
      <c r="H9" s="6"/>
      <c r="I9" s="6"/>
      <c r="J9" s="6"/>
      <c r="K9" s="6"/>
      <c r="L9" s="6"/>
      <c r="M9" s="6"/>
      <c r="N9" s="6"/>
      <c r="O9" s="6"/>
      <c r="P9" s="6"/>
      <c r="Q9" s="6"/>
      <c r="R9" s="6"/>
      <c r="S9" s="6"/>
      <c r="T9" s="6"/>
      <c r="U9" s="6"/>
      <c r="V9" s="6"/>
      <c r="W9" s="6"/>
      <c r="X9" s="6"/>
      <c r="Y9" s="6"/>
      <c r="Z9" s="6"/>
    </row>
    <row r="10" spans="2:26" ht="16.5">
      <c r="B10" s="5">
        <v>39873</v>
      </c>
      <c r="C10" s="6">
        <v>-45.23</v>
      </c>
      <c r="D10" s="6">
        <v>-34.630000000000003</v>
      </c>
      <c r="E10" s="6"/>
      <c r="F10" s="6"/>
      <c r="G10" s="6"/>
      <c r="H10" s="6"/>
      <c r="I10" s="6"/>
      <c r="J10" s="6"/>
      <c r="K10" s="6"/>
      <c r="L10" s="6"/>
      <c r="M10" s="6"/>
      <c r="N10" s="6"/>
      <c r="O10" s="6"/>
      <c r="P10" s="6"/>
      <c r="Q10" s="6"/>
      <c r="R10" s="6"/>
      <c r="S10" s="6"/>
      <c r="T10" s="6"/>
      <c r="U10" s="6"/>
      <c r="V10" s="6"/>
      <c r="W10" s="6"/>
      <c r="X10" s="6"/>
      <c r="Y10" s="6"/>
      <c r="Z10" s="6"/>
    </row>
    <row r="11" spans="2:26" ht="16.5">
      <c r="B11" s="5">
        <v>39965</v>
      </c>
      <c r="C11" s="6">
        <v>-36.450000000000003</v>
      </c>
      <c r="D11" s="6">
        <v>-8.51</v>
      </c>
      <c r="E11" s="6"/>
      <c r="F11" s="6"/>
      <c r="G11" s="6"/>
      <c r="H11" s="6"/>
      <c r="I11" s="6"/>
      <c r="J11" s="6"/>
      <c r="K11" s="6"/>
      <c r="L11" s="6"/>
      <c r="M11" s="6"/>
      <c r="N11" s="6"/>
      <c r="O11" s="6"/>
      <c r="P11" s="6"/>
      <c r="Q11" s="6"/>
      <c r="R11" s="6"/>
      <c r="S11" s="6"/>
      <c r="T11" s="6"/>
      <c r="U11" s="6"/>
      <c r="V11" s="6"/>
      <c r="W11" s="6"/>
      <c r="X11" s="6"/>
      <c r="Y11" s="6"/>
      <c r="Z11" s="6"/>
    </row>
    <row r="12" spans="2:26" ht="16.5">
      <c r="B12" s="5">
        <v>40057</v>
      </c>
      <c r="C12" s="6">
        <v>-17.149999999999999</v>
      </c>
      <c r="D12" s="6">
        <v>13.25</v>
      </c>
      <c r="E12" s="6"/>
      <c r="F12" s="6"/>
      <c r="G12" s="6"/>
      <c r="H12" s="6"/>
      <c r="I12" s="6"/>
      <c r="J12" s="6"/>
      <c r="K12" s="6"/>
      <c r="L12" s="6"/>
      <c r="M12" s="6"/>
      <c r="N12" s="6"/>
      <c r="O12" s="6"/>
      <c r="P12" s="6"/>
      <c r="Q12" s="6"/>
      <c r="R12" s="6"/>
      <c r="S12" s="6"/>
      <c r="T12" s="6"/>
      <c r="U12" s="6"/>
      <c r="V12" s="6"/>
      <c r="W12" s="6"/>
      <c r="X12" s="6"/>
      <c r="Y12" s="6"/>
      <c r="Z12" s="6"/>
    </row>
    <row r="13" spans="2:26" ht="16.5">
      <c r="B13" s="5">
        <v>40148</v>
      </c>
      <c r="C13" s="6">
        <v>-10.74</v>
      </c>
      <c r="D13" s="6">
        <v>8.18</v>
      </c>
      <c r="E13" s="6"/>
      <c r="F13" s="6"/>
      <c r="G13" s="6"/>
      <c r="H13" s="6"/>
      <c r="I13" s="6"/>
      <c r="J13" s="6"/>
      <c r="K13" s="6"/>
      <c r="L13" s="6"/>
      <c r="M13" s="6"/>
      <c r="N13" s="6"/>
      <c r="O13" s="6"/>
      <c r="P13" s="6"/>
      <c r="Q13" s="6"/>
      <c r="R13" s="6"/>
      <c r="S13" s="6"/>
      <c r="T13" s="6"/>
      <c r="U13" s="6"/>
      <c r="V13" s="6"/>
      <c r="W13" s="6"/>
      <c r="X13" s="6"/>
      <c r="Y13" s="6"/>
      <c r="Z13" s="6"/>
    </row>
    <row r="14" spans="2:26" ht="16.5">
      <c r="B14" s="5">
        <v>40238</v>
      </c>
      <c r="C14" s="6">
        <v>-6.45</v>
      </c>
      <c r="D14" s="6">
        <v>18.670000000000002</v>
      </c>
      <c r="E14" s="6"/>
      <c r="F14" s="6"/>
      <c r="G14" s="6"/>
      <c r="H14" s="6"/>
      <c r="I14" s="6"/>
      <c r="J14" s="6"/>
      <c r="K14" s="6"/>
      <c r="L14" s="6"/>
      <c r="M14" s="6"/>
      <c r="N14" s="6"/>
      <c r="O14" s="6"/>
      <c r="P14" s="6"/>
      <c r="Q14" s="6"/>
      <c r="R14" s="6"/>
      <c r="S14" s="6"/>
      <c r="T14" s="6"/>
      <c r="U14" s="6"/>
      <c r="V14" s="6"/>
      <c r="W14" s="6"/>
      <c r="X14" s="6"/>
      <c r="Y14" s="6"/>
      <c r="Z14" s="6"/>
    </row>
    <row r="15" spans="2:26" ht="16.5">
      <c r="B15" s="5">
        <v>40330</v>
      </c>
      <c r="C15" s="6">
        <v>-4.22</v>
      </c>
      <c r="D15" s="6">
        <v>16.309999999999999</v>
      </c>
      <c r="E15" s="6"/>
      <c r="F15" s="6"/>
      <c r="G15" s="6"/>
      <c r="H15" s="6"/>
      <c r="I15" s="6"/>
      <c r="J15" s="6"/>
      <c r="K15" s="6"/>
      <c r="L15" s="6"/>
      <c r="M15" s="6"/>
      <c r="N15" s="6"/>
      <c r="O15" s="6"/>
      <c r="P15" s="6"/>
      <c r="Q15" s="6"/>
      <c r="R15" s="6"/>
      <c r="S15" s="6"/>
      <c r="T15" s="6"/>
      <c r="U15" s="6"/>
      <c r="V15" s="6"/>
      <c r="W15" s="6"/>
      <c r="X15" s="6"/>
      <c r="Y15" s="6"/>
      <c r="Z15" s="6"/>
    </row>
    <row r="16" spans="2:26" ht="16.5">
      <c r="B16" s="5">
        <v>40422</v>
      </c>
      <c r="C16" s="6">
        <v>-11.87</v>
      </c>
      <c r="D16" s="6">
        <v>-0.02</v>
      </c>
      <c r="E16" s="6"/>
      <c r="F16" s="6"/>
      <c r="G16" s="6"/>
      <c r="H16" s="6"/>
      <c r="I16" s="6"/>
      <c r="J16" s="6"/>
      <c r="K16" s="6"/>
      <c r="L16" s="6"/>
      <c r="M16" s="6"/>
      <c r="N16" s="6"/>
      <c r="O16" s="6"/>
      <c r="P16" s="6"/>
      <c r="Q16" s="6"/>
      <c r="R16" s="6"/>
      <c r="S16" s="6"/>
      <c r="T16" s="6"/>
      <c r="U16" s="6"/>
      <c r="V16" s="6"/>
      <c r="W16" s="6"/>
      <c r="X16" s="6"/>
      <c r="Y16" s="6"/>
      <c r="Z16" s="6"/>
    </row>
    <row r="17" spans="2:26" ht="16.5">
      <c r="B17" s="5">
        <v>40513</v>
      </c>
      <c r="C17" s="6">
        <v>-2.42</v>
      </c>
      <c r="D17" s="6">
        <v>8.9600000000000009</v>
      </c>
      <c r="E17" s="6"/>
      <c r="F17" s="6"/>
      <c r="G17" s="6"/>
      <c r="H17" s="6"/>
      <c r="I17" s="6"/>
      <c r="J17" s="6"/>
      <c r="K17" s="6"/>
      <c r="L17" s="6"/>
      <c r="M17" s="6"/>
      <c r="N17" s="6"/>
      <c r="O17" s="6"/>
      <c r="P17" s="6"/>
      <c r="Q17" s="6"/>
      <c r="R17" s="6"/>
      <c r="S17" s="6"/>
      <c r="T17" s="6"/>
      <c r="U17" s="6"/>
      <c r="V17" s="6"/>
      <c r="W17" s="6"/>
      <c r="X17" s="6"/>
      <c r="Y17" s="6"/>
      <c r="Z17" s="6"/>
    </row>
    <row r="18" spans="2:26" ht="16.5">
      <c r="B18" s="5">
        <v>40603</v>
      </c>
      <c r="C18" s="6">
        <v>-6.24</v>
      </c>
      <c r="D18" s="6">
        <v>2.4300000000000002</v>
      </c>
      <c r="E18" s="6"/>
      <c r="F18" s="6"/>
      <c r="G18" s="6"/>
      <c r="H18" s="6"/>
      <c r="I18" s="6"/>
      <c r="J18" s="6"/>
      <c r="K18" s="6"/>
      <c r="L18" s="6"/>
      <c r="M18" s="6"/>
      <c r="N18" s="6"/>
      <c r="O18" s="6"/>
      <c r="P18" s="6"/>
      <c r="Q18" s="6"/>
      <c r="R18" s="6"/>
      <c r="S18" s="6"/>
      <c r="T18" s="6"/>
      <c r="U18" s="6"/>
      <c r="V18" s="6"/>
      <c r="W18" s="6"/>
      <c r="X18" s="6"/>
      <c r="Y18" s="6"/>
      <c r="Z18" s="6"/>
    </row>
    <row r="19" spans="2:26" ht="16.5">
      <c r="B19" s="5">
        <v>40695</v>
      </c>
      <c r="C19" s="6">
        <v>2.98</v>
      </c>
      <c r="D19" s="6">
        <v>23.31</v>
      </c>
      <c r="E19" s="6"/>
      <c r="F19" s="6"/>
      <c r="G19" s="6"/>
      <c r="H19" s="6"/>
      <c r="I19" s="6"/>
      <c r="J19" s="6"/>
      <c r="K19" s="6"/>
      <c r="L19" s="6"/>
      <c r="M19" s="6"/>
      <c r="N19" s="6"/>
      <c r="O19" s="6"/>
      <c r="P19" s="6"/>
      <c r="Q19" s="6"/>
      <c r="R19" s="6"/>
      <c r="S19" s="6"/>
      <c r="T19" s="6"/>
      <c r="U19" s="6"/>
      <c r="V19" s="6"/>
      <c r="W19" s="6"/>
      <c r="X19" s="6"/>
      <c r="Y19" s="6"/>
      <c r="Z19" s="6"/>
    </row>
    <row r="20" spans="2:26" ht="16.5">
      <c r="B20" s="5">
        <v>40787</v>
      </c>
      <c r="C20" s="6">
        <v>4.1100000000000003</v>
      </c>
      <c r="D20" s="6">
        <v>20.65</v>
      </c>
      <c r="E20" s="6"/>
      <c r="F20" s="6"/>
      <c r="G20" s="6"/>
      <c r="H20" s="6"/>
      <c r="I20" s="6"/>
      <c r="J20" s="6"/>
      <c r="K20" s="6"/>
      <c r="L20" s="6"/>
      <c r="M20" s="6"/>
      <c r="N20" s="6"/>
      <c r="O20" s="6"/>
      <c r="P20" s="6"/>
      <c r="Q20" s="6"/>
      <c r="R20" s="6"/>
      <c r="S20" s="6"/>
      <c r="T20" s="6"/>
      <c r="U20" s="6"/>
      <c r="V20" s="6"/>
      <c r="W20" s="6"/>
      <c r="X20" s="6"/>
      <c r="Y20" s="6"/>
      <c r="Z20" s="6"/>
    </row>
    <row r="21" spans="2:26" ht="16.5">
      <c r="B21" s="5">
        <v>40878</v>
      </c>
      <c r="C21" s="6">
        <v>-5.1100000000000003</v>
      </c>
      <c r="D21" s="6">
        <v>12.11</v>
      </c>
      <c r="E21" s="6"/>
      <c r="F21" s="6"/>
      <c r="G21" s="6"/>
      <c r="H21" s="6"/>
      <c r="I21" s="6"/>
      <c r="J21" s="6"/>
      <c r="K21" s="6"/>
      <c r="L21" s="6"/>
      <c r="M21" s="6"/>
      <c r="N21" s="6"/>
      <c r="O21" s="6"/>
      <c r="P21" s="6"/>
      <c r="Q21" s="6"/>
      <c r="R21" s="6"/>
      <c r="S21" s="6"/>
      <c r="T21" s="6"/>
      <c r="U21" s="6"/>
      <c r="V21" s="6"/>
      <c r="W21" s="6"/>
      <c r="X21" s="6"/>
      <c r="Y21" s="6"/>
      <c r="Z21" s="6"/>
    </row>
    <row r="22" spans="2:26" ht="16.5">
      <c r="B22" s="5">
        <v>40969</v>
      </c>
      <c r="C22" s="6">
        <v>-2.16</v>
      </c>
      <c r="D22" s="6">
        <v>26.88</v>
      </c>
      <c r="E22" s="6"/>
      <c r="F22" s="6"/>
      <c r="G22" s="6"/>
      <c r="H22" s="6"/>
      <c r="I22" s="6"/>
      <c r="J22" s="6"/>
      <c r="K22" s="6"/>
      <c r="L22" s="6"/>
      <c r="M22" s="6"/>
      <c r="N22" s="6"/>
      <c r="O22" s="6"/>
      <c r="P22" s="6"/>
      <c r="Q22" s="6"/>
      <c r="R22" s="6"/>
      <c r="S22" s="6"/>
      <c r="T22" s="6"/>
      <c r="U22" s="6"/>
      <c r="V22" s="6"/>
      <c r="W22" s="6"/>
      <c r="X22" s="6"/>
      <c r="Y22" s="6"/>
      <c r="Z22" s="6"/>
    </row>
    <row r="23" spans="2:26" ht="16.5">
      <c r="B23" s="5">
        <v>41061</v>
      </c>
      <c r="C23" s="6">
        <v>3.15</v>
      </c>
      <c r="D23" s="6">
        <v>13.53</v>
      </c>
      <c r="E23" s="6"/>
      <c r="F23" s="6"/>
      <c r="G23" s="6"/>
      <c r="H23" s="6"/>
      <c r="I23" s="6"/>
      <c r="J23" s="6"/>
      <c r="K23" s="6"/>
      <c r="L23" s="6"/>
      <c r="M23" s="6"/>
      <c r="N23" s="6"/>
      <c r="O23" s="6"/>
      <c r="P23" s="6"/>
      <c r="Q23" s="6"/>
      <c r="R23" s="6"/>
      <c r="S23" s="6"/>
      <c r="T23" s="6"/>
      <c r="U23" s="6"/>
      <c r="V23" s="6"/>
      <c r="W23" s="6"/>
      <c r="X23" s="6"/>
      <c r="Y23" s="6"/>
      <c r="Z23" s="6"/>
    </row>
    <row r="24" spans="2:26" ht="16.5">
      <c r="B24" s="5">
        <v>41153</v>
      </c>
      <c r="C24" s="6">
        <v>-3.59</v>
      </c>
      <c r="D24" s="6">
        <v>14.05</v>
      </c>
      <c r="E24" s="6"/>
      <c r="F24" s="6"/>
      <c r="G24" s="6"/>
      <c r="H24" s="6"/>
      <c r="I24" s="6"/>
      <c r="J24" s="6"/>
      <c r="K24" s="6"/>
      <c r="L24" s="6"/>
      <c r="M24" s="6"/>
      <c r="N24" s="6"/>
      <c r="O24" s="6"/>
      <c r="P24" s="6"/>
      <c r="Q24" s="6"/>
      <c r="R24" s="6"/>
      <c r="S24" s="6"/>
      <c r="T24" s="6"/>
      <c r="U24" s="6"/>
      <c r="V24" s="6"/>
      <c r="W24" s="6"/>
      <c r="X24" s="6"/>
      <c r="Y24" s="6"/>
      <c r="Z24" s="6"/>
    </row>
    <row r="25" spans="2:26" ht="16.5">
      <c r="B25" s="5">
        <v>41244</v>
      </c>
      <c r="C25" s="6">
        <v>9.99</v>
      </c>
      <c r="D25" s="6">
        <v>14.2</v>
      </c>
      <c r="E25" s="6"/>
      <c r="F25" s="6"/>
      <c r="G25" s="6"/>
      <c r="H25" s="6"/>
      <c r="I25" s="6"/>
      <c r="J25" s="6"/>
      <c r="K25" s="6"/>
      <c r="L25" s="6"/>
      <c r="M25" s="6"/>
      <c r="N25" s="6"/>
      <c r="O25" s="6"/>
      <c r="P25" s="6"/>
      <c r="Q25" s="6"/>
      <c r="R25" s="6"/>
      <c r="S25" s="6"/>
      <c r="T25" s="6"/>
      <c r="U25" s="6"/>
      <c r="V25" s="6"/>
      <c r="W25" s="6"/>
      <c r="X25" s="6"/>
      <c r="Y25" s="6"/>
      <c r="Z25" s="6"/>
    </row>
    <row r="26" spans="2:26" ht="16.5">
      <c r="B26" s="5">
        <v>41334</v>
      </c>
      <c r="C26" s="6">
        <v>7.7</v>
      </c>
      <c r="D26" s="6">
        <v>22.42</v>
      </c>
      <c r="E26" s="6"/>
      <c r="F26" s="6"/>
      <c r="G26" s="6"/>
      <c r="H26" s="6"/>
      <c r="I26" s="6"/>
      <c r="J26" s="6"/>
      <c r="K26" s="6"/>
      <c r="L26" s="6"/>
      <c r="M26" s="6"/>
      <c r="N26" s="6"/>
      <c r="O26" s="6"/>
      <c r="P26" s="6"/>
      <c r="Q26" s="6"/>
      <c r="R26" s="6"/>
      <c r="S26" s="6"/>
      <c r="T26" s="6"/>
      <c r="U26" s="6"/>
      <c r="V26" s="6"/>
      <c r="W26" s="6"/>
      <c r="X26" s="6"/>
      <c r="Y26" s="6"/>
      <c r="Z26" s="6"/>
    </row>
    <row r="27" spans="2:26" ht="16.5">
      <c r="B27" s="5">
        <v>41426</v>
      </c>
      <c r="C27" s="6">
        <v>3.99</v>
      </c>
      <c r="D27" s="6">
        <v>21.92</v>
      </c>
      <c r="E27" s="6"/>
      <c r="F27" s="6"/>
      <c r="G27" s="6"/>
      <c r="H27" s="6"/>
      <c r="I27" s="6"/>
      <c r="J27" s="6"/>
      <c r="K27" s="6"/>
      <c r="L27" s="6"/>
      <c r="M27" s="6"/>
      <c r="N27" s="6"/>
      <c r="O27" s="6"/>
      <c r="P27" s="6"/>
      <c r="Q27" s="6"/>
      <c r="R27" s="6"/>
      <c r="S27" s="6"/>
      <c r="T27" s="6"/>
      <c r="U27" s="6"/>
      <c r="V27" s="6"/>
      <c r="W27" s="6"/>
      <c r="X27" s="6"/>
      <c r="Y27" s="6"/>
      <c r="Z27" s="6"/>
    </row>
    <row r="28" spans="2:26" ht="16.5">
      <c r="B28" s="5">
        <v>41518</v>
      </c>
      <c r="C28" s="6">
        <v>13.51</v>
      </c>
      <c r="D28" s="6">
        <v>20.88</v>
      </c>
      <c r="E28" s="6"/>
      <c r="F28" s="6"/>
      <c r="G28" s="6"/>
      <c r="H28" s="6"/>
      <c r="I28" s="6"/>
      <c r="J28" s="6"/>
      <c r="K28" s="6"/>
      <c r="L28" s="6"/>
      <c r="M28" s="6"/>
      <c r="N28" s="6"/>
      <c r="O28" s="6"/>
      <c r="P28" s="6"/>
      <c r="Q28" s="6"/>
      <c r="R28" s="6"/>
      <c r="S28" s="6"/>
      <c r="T28" s="6"/>
      <c r="U28" s="6"/>
      <c r="V28" s="6"/>
      <c r="W28" s="6"/>
      <c r="X28" s="6"/>
      <c r="Y28" s="6"/>
      <c r="Z28" s="6"/>
    </row>
    <row r="29" spans="2:26" ht="16.5">
      <c r="B29" s="5">
        <v>41609</v>
      </c>
      <c r="C29" s="6">
        <v>16.809999999999999</v>
      </c>
      <c r="D29" s="6">
        <v>27.05</v>
      </c>
      <c r="E29" s="6"/>
      <c r="F29" s="6"/>
      <c r="G29" s="6"/>
      <c r="H29" s="6"/>
      <c r="I29" s="6"/>
      <c r="J29" s="6"/>
      <c r="K29" s="6"/>
      <c r="L29" s="6"/>
      <c r="M29" s="6"/>
      <c r="N29" s="6"/>
      <c r="O29" s="6"/>
      <c r="P29" s="6"/>
      <c r="Q29" s="6"/>
      <c r="R29" s="6"/>
      <c r="S29" s="6"/>
      <c r="T29" s="6"/>
      <c r="U29" s="6"/>
      <c r="V29" s="6"/>
      <c r="W29" s="6"/>
      <c r="X29" s="6"/>
      <c r="Y29" s="6"/>
      <c r="Z29" s="6"/>
    </row>
    <row r="30" spans="2:26" ht="16.5">
      <c r="B30" s="5">
        <v>41699</v>
      </c>
      <c r="C30" s="6">
        <v>24.42</v>
      </c>
      <c r="D30" s="6">
        <v>37.01</v>
      </c>
      <c r="E30" s="6"/>
      <c r="F30" s="6"/>
      <c r="G30" s="6"/>
      <c r="H30" s="6"/>
      <c r="I30" s="6"/>
      <c r="J30" s="6"/>
      <c r="K30" s="6"/>
      <c r="L30" s="6"/>
      <c r="M30" s="6"/>
      <c r="N30" s="6"/>
      <c r="O30" s="6"/>
      <c r="P30" s="6"/>
      <c r="Q30" s="6"/>
      <c r="R30" s="6"/>
      <c r="S30" s="6"/>
      <c r="T30" s="6"/>
      <c r="U30" s="6"/>
      <c r="V30" s="6"/>
      <c r="W30" s="6"/>
      <c r="X30" s="6"/>
      <c r="Y30" s="6"/>
      <c r="Z30" s="6"/>
    </row>
    <row r="31" spans="2:26" ht="16.5">
      <c r="B31" s="5">
        <v>41791</v>
      </c>
      <c r="C31" s="6">
        <v>15.04</v>
      </c>
      <c r="D31" s="6">
        <v>35.46</v>
      </c>
      <c r="E31" s="6"/>
      <c r="F31" s="6"/>
      <c r="G31" s="6"/>
      <c r="H31" s="6"/>
      <c r="I31" s="6"/>
      <c r="J31" s="6"/>
      <c r="K31" s="6"/>
      <c r="L31" s="6"/>
      <c r="M31" s="6"/>
      <c r="N31" s="6"/>
      <c r="O31" s="6"/>
      <c r="P31" s="6"/>
      <c r="Q31" s="6"/>
      <c r="R31" s="6"/>
      <c r="S31" s="6"/>
      <c r="T31" s="6"/>
      <c r="U31" s="6"/>
      <c r="V31" s="6"/>
      <c r="W31" s="6"/>
      <c r="X31" s="6"/>
      <c r="Y31" s="6"/>
      <c r="Z31" s="6"/>
    </row>
    <row r="32" spans="2:26" ht="16.5">
      <c r="B32" s="5">
        <v>41883</v>
      </c>
      <c r="C32" s="6">
        <v>14.93</v>
      </c>
      <c r="D32" s="6">
        <v>24.77</v>
      </c>
      <c r="E32" s="6"/>
      <c r="F32" s="6"/>
      <c r="G32" s="6"/>
      <c r="H32" s="6"/>
      <c r="I32" s="6"/>
      <c r="J32" s="6"/>
      <c r="K32" s="6"/>
      <c r="L32" s="6"/>
      <c r="M32" s="6"/>
      <c r="N32" s="6"/>
      <c r="O32" s="6"/>
      <c r="P32" s="6"/>
      <c r="Q32" s="6"/>
      <c r="R32" s="6"/>
      <c r="S32" s="6"/>
      <c r="T32" s="6"/>
      <c r="U32" s="6"/>
      <c r="V32" s="6"/>
      <c r="W32" s="6"/>
      <c r="X32" s="6"/>
      <c r="Y32" s="6"/>
      <c r="Z32" s="6"/>
    </row>
    <row r="33" spans="2:26" ht="16.5">
      <c r="B33" s="5">
        <v>41974</v>
      </c>
      <c r="C33" s="6">
        <v>22.25</v>
      </c>
      <c r="D33" s="6">
        <v>22.48</v>
      </c>
      <c r="E33" s="6"/>
      <c r="F33" s="6"/>
      <c r="G33" s="6"/>
      <c r="H33" s="6"/>
      <c r="I33" s="6"/>
      <c r="J33" s="6"/>
      <c r="K33" s="6"/>
      <c r="L33" s="6"/>
      <c r="M33" s="6"/>
      <c r="N33" s="6"/>
      <c r="O33" s="6"/>
      <c r="P33" s="6"/>
      <c r="Q33" s="6"/>
      <c r="R33" s="6"/>
      <c r="S33" s="6"/>
      <c r="T33" s="6"/>
      <c r="U33" s="6"/>
      <c r="V33" s="6"/>
      <c r="W33" s="6"/>
      <c r="X33" s="6"/>
      <c r="Y33" s="6"/>
      <c r="Z33" s="6"/>
    </row>
    <row r="34" spans="2:26" ht="16.5">
      <c r="B34" s="5">
        <v>42064</v>
      </c>
      <c r="C34" s="6">
        <v>19.89</v>
      </c>
      <c r="D34" s="6">
        <v>28.81</v>
      </c>
      <c r="E34" s="6"/>
      <c r="F34" s="6"/>
      <c r="G34" s="6"/>
      <c r="H34" s="6"/>
      <c r="I34" s="6"/>
      <c r="J34" s="6"/>
      <c r="K34" s="6"/>
      <c r="L34" s="6"/>
      <c r="M34" s="6"/>
      <c r="N34" s="6"/>
      <c r="O34" s="6"/>
      <c r="P34" s="6"/>
      <c r="Q34" s="6"/>
      <c r="R34" s="6"/>
      <c r="S34" s="6"/>
      <c r="T34" s="6"/>
      <c r="U34" s="6"/>
      <c r="V34" s="6"/>
      <c r="W34" s="6"/>
      <c r="X34" s="6"/>
      <c r="Y34" s="6"/>
      <c r="Z34" s="6"/>
    </row>
    <row r="35" spans="2:26" ht="16.5">
      <c r="B35" s="5">
        <v>42156</v>
      </c>
      <c r="C35" s="6">
        <v>9.68</v>
      </c>
      <c r="D35" s="6">
        <v>15.35</v>
      </c>
      <c r="E35" s="6"/>
      <c r="F35" s="6"/>
      <c r="G35" s="6"/>
      <c r="H35" s="6"/>
      <c r="I35" s="6"/>
      <c r="J35" s="6"/>
      <c r="K35" s="6"/>
      <c r="L35" s="6"/>
      <c r="M35" s="6"/>
      <c r="N35" s="6"/>
      <c r="O35" s="6"/>
      <c r="P35" s="6"/>
      <c r="Q35" s="6"/>
      <c r="R35" s="6"/>
      <c r="S35" s="6"/>
      <c r="T35" s="6"/>
      <c r="U35" s="6"/>
      <c r="V35" s="6"/>
      <c r="W35" s="6"/>
      <c r="X35" s="6"/>
      <c r="Y35" s="6"/>
      <c r="Z35" s="6"/>
    </row>
    <row r="36" spans="2:26" ht="16.5">
      <c r="B36" s="5">
        <v>42248</v>
      </c>
      <c r="C36" s="6">
        <v>11.18</v>
      </c>
      <c r="D36" s="6">
        <v>12.49</v>
      </c>
      <c r="E36" s="6"/>
      <c r="F36" s="6"/>
      <c r="G36" s="6"/>
      <c r="H36" s="6"/>
      <c r="I36" s="6"/>
      <c r="J36" s="6"/>
      <c r="K36" s="6"/>
      <c r="L36" s="6"/>
      <c r="M36" s="6"/>
      <c r="N36" s="6"/>
      <c r="O36" s="6"/>
      <c r="P36" s="6"/>
      <c r="Q36" s="6"/>
      <c r="R36" s="6"/>
      <c r="S36" s="6"/>
      <c r="T36" s="6"/>
      <c r="U36" s="6"/>
      <c r="V36" s="6"/>
      <c r="W36" s="6"/>
      <c r="X36" s="6"/>
      <c r="Y36" s="6"/>
      <c r="Z36" s="6"/>
    </row>
    <row r="37" spans="2:26" ht="16.5">
      <c r="B37" s="5">
        <v>42339</v>
      </c>
      <c r="C37" s="6">
        <v>19</v>
      </c>
      <c r="D37" s="6">
        <v>16.940000000000001</v>
      </c>
      <c r="E37" s="6"/>
      <c r="F37" s="6"/>
      <c r="G37" s="6"/>
      <c r="H37" s="6"/>
      <c r="I37" s="6"/>
      <c r="J37" s="6"/>
      <c r="K37" s="6"/>
      <c r="L37" s="6"/>
      <c r="M37" s="6"/>
      <c r="N37" s="6"/>
      <c r="O37" s="6"/>
      <c r="P37" s="6"/>
      <c r="Q37" s="6"/>
      <c r="R37" s="6"/>
      <c r="S37" s="6"/>
      <c r="T37" s="6"/>
      <c r="U37" s="6"/>
      <c r="V37" s="6"/>
      <c r="W37" s="6"/>
      <c r="X37" s="6"/>
      <c r="Y37" s="6"/>
      <c r="Z37" s="6"/>
    </row>
    <row r="38" spans="2:26" ht="16.5">
      <c r="B38" s="5">
        <v>42430</v>
      </c>
      <c r="C38" s="6">
        <v>19.64</v>
      </c>
      <c r="D38" s="6">
        <v>14.09</v>
      </c>
      <c r="E38" s="6"/>
      <c r="F38" s="6"/>
      <c r="G38" s="6"/>
      <c r="H38" s="6"/>
      <c r="I38" s="6"/>
      <c r="J38" s="6"/>
      <c r="K38" s="6"/>
      <c r="L38" s="6"/>
      <c r="M38" s="6"/>
      <c r="N38" s="6"/>
      <c r="O38" s="6"/>
      <c r="P38" s="6"/>
      <c r="Q38" s="6"/>
      <c r="R38" s="6"/>
      <c r="S38" s="6"/>
      <c r="T38" s="6"/>
      <c r="U38" s="6"/>
      <c r="V38" s="6"/>
      <c r="W38" s="6"/>
      <c r="X38" s="6"/>
      <c r="Y38" s="6"/>
      <c r="Z38" s="6"/>
    </row>
    <row r="39" spans="2:26" ht="16.5">
      <c r="B39" s="5">
        <v>42522</v>
      </c>
      <c r="C39" s="6">
        <v>20.07</v>
      </c>
      <c r="D39" s="6">
        <v>23.31</v>
      </c>
      <c r="E39" s="6"/>
      <c r="F39" s="6"/>
      <c r="G39" s="6"/>
      <c r="H39" s="6"/>
      <c r="I39" s="6"/>
      <c r="J39" s="6"/>
      <c r="K39" s="6"/>
      <c r="L39" s="6"/>
      <c r="M39" s="6"/>
      <c r="N39" s="6"/>
      <c r="O39" s="6"/>
      <c r="P39" s="6"/>
      <c r="Q39" s="6"/>
      <c r="R39" s="6"/>
      <c r="S39" s="6"/>
      <c r="T39" s="6"/>
      <c r="U39" s="6"/>
      <c r="V39" s="6"/>
      <c r="W39" s="6"/>
      <c r="X39" s="6"/>
      <c r="Y39" s="6"/>
      <c r="Z39" s="6"/>
    </row>
    <row r="40" spans="2:26" ht="16.5">
      <c r="B40" s="5">
        <v>42614</v>
      </c>
      <c r="C40" s="6">
        <v>26.04</v>
      </c>
      <c r="D40" s="6">
        <v>29.89</v>
      </c>
      <c r="E40" s="6"/>
      <c r="F40" s="6"/>
      <c r="G40" s="6"/>
      <c r="H40" s="6"/>
      <c r="I40" s="6"/>
      <c r="J40" s="6"/>
      <c r="K40" s="6"/>
      <c r="L40" s="6"/>
      <c r="M40" s="6"/>
      <c r="N40" s="6"/>
      <c r="O40" s="6"/>
      <c r="P40" s="6"/>
      <c r="Q40" s="6"/>
      <c r="R40" s="6"/>
      <c r="S40" s="6"/>
      <c r="T40" s="6"/>
      <c r="U40" s="6"/>
      <c r="V40" s="6"/>
      <c r="W40" s="6"/>
      <c r="X40" s="6"/>
      <c r="Y40" s="6"/>
      <c r="Z40" s="6"/>
    </row>
    <row r="41" spans="2:26" ht="16.5">
      <c r="B41" s="5">
        <v>42705</v>
      </c>
      <c r="C41" s="6">
        <v>21.94</v>
      </c>
      <c r="D41" s="6">
        <v>27.05</v>
      </c>
      <c r="E41" s="6"/>
      <c r="F41" s="6"/>
      <c r="G41" s="6"/>
      <c r="H41" s="6"/>
      <c r="I41" s="6"/>
      <c r="J41" s="6"/>
      <c r="K41" s="6"/>
      <c r="L41" s="6"/>
      <c r="M41" s="6"/>
      <c r="N41" s="6"/>
      <c r="O41" s="6"/>
      <c r="P41" s="6"/>
      <c r="Q41" s="6"/>
      <c r="R41" s="6"/>
      <c r="S41" s="6"/>
      <c r="T41" s="6"/>
      <c r="U41" s="6"/>
      <c r="V41" s="6"/>
      <c r="W41" s="6"/>
      <c r="X41" s="6"/>
      <c r="Y41" s="6"/>
      <c r="Z41" s="6"/>
    </row>
    <row r="42" spans="2:26" ht="16.5">
      <c r="B42" s="5">
        <v>42795</v>
      </c>
      <c r="C42" s="6">
        <v>21.72</v>
      </c>
      <c r="D42" s="6">
        <v>19.79</v>
      </c>
      <c r="E42" s="6"/>
      <c r="F42" s="6"/>
      <c r="G42" s="6"/>
      <c r="H42" s="6"/>
      <c r="I42" s="6"/>
      <c r="J42" s="6"/>
      <c r="K42" s="6"/>
      <c r="L42" s="6"/>
      <c r="M42" s="6"/>
      <c r="N42" s="6"/>
      <c r="O42" s="6"/>
      <c r="P42" s="6"/>
      <c r="Q42" s="6"/>
      <c r="R42" s="6"/>
      <c r="S42" s="6"/>
      <c r="T42" s="6"/>
      <c r="U42" s="6"/>
      <c r="V42" s="6"/>
      <c r="W42" s="6"/>
      <c r="X42" s="6"/>
      <c r="Y42" s="6"/>
      <c r="Z42" s="6"/>
    </row>
    <row r="43" spans="2:26" ht="16.5">
      <c r="B43" s="5">
        <v>42887</v>
      </c>
      <c r="C43" s="6">
        <v>15.06</v>
      </c>
      <c r="D43" s="6">
        <v>25.32</v>
      </c>
      <c r="E43" s="6"/>
      <c r="F43" s="6"/>
      <c r="G43" s="6"/>
      <c r="H43" s="6"/>
      <c r="I43" s="6"/>
      <c r="J43" s="6"/>
      <c r="K43" s="6"/>
      <c r="L43" s="6"/>
      <c r="M43" s="6"/>
      <c r="N43" s="6"/>
      <c r="O43" s="6"/>
      <c r="P43" s="6"/>
      <c r="Q43" s="6"/>
      <c r="R43" s="6"/>
      <c r="S43" s="6"/>
      <c r="T43" s="6"/>
      <c r="U43" s="6"/>
      <c r="V43" s="6"/>
      <c r="W43" s="6"/>
      <c r="X43" s="6"/>
      <c r="Y43" s="6"/>
      <c r="Z43" s="6"/>
    </row>
    <row r="44" spans="2:26" ht="16.5">
      <c r="B44" s="5">
        <v>42979</v>
      </c>
      <c r="C44" s="6">
        <v>13.05</v>
      </c>
      <c r="D44" s="6">
        <v>31.04</v>
      </c>
      <c r="E44" s="6"/>
      <c r="F44" s="6"/>
      <c r="G44" s="6"/>
      <c r="H44" s="6"/>
      <c r="I44" s="6"/>
      <c r="J44" s="6"/>
      <c r="K44" s="6"/>
      <c r="L44" s="6"/>
      <c r="M44" s="6"/>
      <c r="N44" s="6"/>
      <c r="O44" s="6"/>
      <c r="P44" s="6"/>
      <c r="Q44" s="6"/>
      <c r="R44" s="6"/>
      <c r="S44" s="6"/>
      <c r="T44" s="6"/>
      <c r="U44" s="6"/>
      <c r="V44" s="6"/>
      <c r="W44" s="6"/>
      <c r="X44" s="6"/>
      <c r="Y44" s="6"/>
      <c r="Z44" s="6"/>
    </row>
    <row r="45" spans="2:26" ht="16.5">
      <c r="B45" s="5">
        <v>43070</v>
      </c>
      <c r="C45" s="6">
        <v>10.39</v>
      </c>
      <c r="D45" s="6">
        <v>18.22</v>
      </c>
      <c r="E45" s="6"/>
      <c r="F45" s="6"/>
      <c r="G45" s="6"/>
      <c r="H45" s="6"/>
      <c r="I45" s="6"/>
      <c r="J45" s="6"/>
      <c r="K45" s="6"/>
      <c r="L45" s="6"/>
      <c r="M45" s="6"/>
      <c r="N45" s="6"/>
      <c r="O45" s="6"/>
      <c r="P45" s="6"/>
      <c r="Q45" s="6"/>
      <c r="R45" s="6"/>
      <c r="S45" s="6"/>
      <c r="T45" s="6"/>
      <c r="U45" s="6"/>
      <c r="V45" s="6"/>
      <c r="W45" s="6"/>
      <c r="X45" s="6"/>
      <c r="Y45" s="6"/>
      <c r="Z45" s="6"/>
    </row>
    <row r="46" spans="2:26" ht="16.5">
      <c r="B46" s="5">
        <v>43160</v>
      </c>
      <c r="C46" s="6">
        <v>16.91</v>
      </c>
      <c r="D46" s="6">
        <v>10.18</v>
      </c>
      <c r="E46" s="6"/>
      <c r="F46" s="6"/>
      <c r="G46" s="6"/>
      <c r="H46" s="6"/>
      <c r="I46" s="6"/>
      <c r="J46" s="6"/>
      <c r="K46" s="6"/>
      <c r="L46" s="6"/>
      <c r="M46" s="6"/>
      <c r="N46" s="6"/>
      <c r="O46" s="6"/>
      <c r="P46" s="6"/>
      <c r="Q46" s="6"/>
      <c r="R46" s="6"/>
      <c r="S46" s="6"/>
      <c r="T46" s="6"/>
      <c r="U46" s="6"/>
      <c r="V46" s="6"/>
      <c r="W46" s="6"/>
      <c r="X46" s="6"/>
      <c r="Y46" s="6"/>
      <c r="Z46" s="6"/>
    </row>
    <row r="47" spans="2:26" ht="16.5">
      <c r="B47" s="5">
        <v>43252</v>
      </c>
      <c r="C47" s="6">
        <v>4.2699999999999996</v>
      </c>
      <c r="D47" s="6">
        <v>14.16</v>
      </c>
      <c r="E47" s="6"/>
      <c r="F47" s="6"/>
      <c r="G47" s="6"/>
      <c r="H47" s="6"/>
      <c r="I47" s="6"/>
      <c r="J47" s="6"/>
      <c r="K47" s="6"/>
      <c r="L47" s="6"/>
      <c r="M47" s="6"/>
      <c r="N47" s="6"/>
      <c r="O47" s="6"/>
      <c r="P47" s="6"/>
      <c r="Q47" s="6"/>
      <c r="R47" s="6"/>
      <c r="S47" s="6"/>
      <c r="T47" s="6"/>
      <c r="U47" s="6"/>
      <c r="V47" s="6"/>
      <c r="W47" s="6"/>
      <c r="X47" s="6"/>
      <c r="Y47" s="6"/>
      <c r="Z47" s="6"/>
    </row>
    <row r="48" spans="2:26" ht="16.5">
      <c r="B48" s="5">
        <v>43344</v>
      </c>
      <c r="C48" s="6">
        <v>-0.75</v>
      </c>
      <c r="D48" s="6">
        <v>14.83</v>
      </c>
      <c r="E48" s="6"/>
      <c r="F48" s="6"/>
      <c r="G48" s="6"/>
      <c r="H48" s="6"/>
      <c r="I48" s="6"/>
      <c r="J48" s="6"/>
      <c r="K48" s="6"/>
      <c r="L48" s="6"/>
      <c r="M48" s="6"/>
      <c r="N48" s="6"/>
      <c r="O48" s="6"/>
      <c r="P48" s="6"/>
      <c r="Q48" s="6"/>
      <c r="R48" s="6"/>
      <c r="S48" s="6"/>
      <c r="T48" s="6"/>
      <c r="U48" s="6"/>
      <c r="V48" s="6"/>
      <c r="W48" s="6"/>
      <c r="X48" s="6"/>
      <c r="Y48" s="6"/>
      <c r="Z48" s="6"/>
    </row>
    <row r="49" spans="2:26" ht="16.5">
      <c r="B49" s="5">
        <v>43435</v>
      </c>
      <c r="C49" s="6">
        <v>5.94</v>
      </c>
      <c r="D49" s="6">
        <v>13.23</v>
      </c>
      <c r="E49" s="6"/>
      <c r="F49" s="6"/>
      <c r="G49" s="6"/>
      <c r="H49" s="6"/>
      <c r="I49" s="6"/>
      <c r="J49" s="6"/>
      <c r="K49" s="6"/>
      <c r="L49" s="6"/>
      <c r="M49" s="6"/>
      <c r="N49" s="6"/>
      <c r="O49" s="6"/>
      <c r="P49" s="6"/>
      <c r="Q49" s="6"/>
      <c r="R49" s="6"/>
      <c r="S49" s="6"/>
      <c r="T49" s="6"/>
      <c r="U49" s="6"/>
      <c r="V49" s="6"/>
      <c r="W49" s="6"/>
      <c r="X49" s="6"/>
      <c r="Y49" s="6"/>
      <c r="Z49" s="6"/>
    </row>
    <row r="50" spans="2:26" ht="16.5">
      <c r="B50" s="5">
        <v>43525</v>
      </c>
      <c r="C50" s="6">
        <v>0.81</v>
      </c>
      <c r="D50" s="6">
        <v>4.8499999999999996</v>
      </c>
      <c r="E50" s="6"/>
      <c r="F50" s="6"/>
      <c r="G50" s="6"/>
      <c r="H50" s="6"/>
      <c r="I50" s="6"/>
      <c r="J50" s="6"/>
      <c r="K50" s="6"/>
      <c r="L50" s="6"/>
      <c r="M50" s="6"/>
      <c r="N50" s="6"/>
      <c r="O50" s="6"/>
      <c r="P50" s="6"/>
      <c r="Q50" s="6"/>
      <c r="R50" s="6"/>
      <c r="S50" s="6"/>
      <c r="T50" s="6"/>
      <c r="U50" s="6"/>
      <c r="V50" s="6"/>
      <c r="W50" s="6"/>
      <c r="X50" s="6"/>
      <c r="Y50" s="6"/>
      <c r="Z50" s="6"/>
    </row>
    <row r="51" spans="2:26" ht="16.5">
      <c r="B51" s="5">
        <v>43617</v>
      </c>
      <c r="C51" s="6">
        <v>-7.37</v>
      </c>
      <c r="D51" s="6">
        <v>-4.6900000000000004</v>
      </c>
      <c r="E51" s="6"/>
      <c r="F51" s="6"/>
      <c r="G51" s="6"/>
      <c r="H51" s="6"/>
      <c r="I51" s="6"/>
      <c r="J51" s="6"/>
      <c r="K51" s="6"/>
      <c r="L51" s="6"/>
      <c r="M51" s="6"/>
      <c r="N51" s="6"/>
      <c r="O51" s="6"/>
      <c r="P51" s="6"/>
      <c r="Q51" s="6"/>
      <c r="R51" s="6"/>
      <c r="S51" s="6"/>
      <c r="T51" s="6"/>
      <c r="U51" s="6"/>
      <c r="V51" s="6"/>
      <c r="W51" s="6"/>
      <c r="X51" s="6"/>
      <c r="Y51" s="6"/>
      <c r="Z51" s="6"/>
    </row>
    <row r="52" spans="2:26" ht="16.5">
      <c r="B52" s="5">
        <v>43709</v>
      </c>
      <c r="C52" s="6">
        <v>-13.21</v>
      </c>
      <c r="D52" s="6">
        <v>-0.62</v>
      </c>
      <c r="E52" s="6"/>
      <c r="F52" s="6"/>
      <c r="G52" s="6"/>
      <c r="H52" s="6"/>
      <c r="I52" s="6"/>
      <c r="J52" s="6"/>
      <c r="K52" s="6"/>
      <c r="L52" s="6"/>
      <c r="M52" s="6"/>
      <c r="N52" s="6"/>
      <c r="O52" s="6"/>
      <c r="P52" s="6"/>
      <c r="Q52" s="6"/>
      <c r="R52" s="6"/>
      <c r="S52" s="6"/>
      <c r="T52" s="6"/>
      <c r="U52" s="6"/>
      <c r="V52" s="6"/>
      <c r="W52" s="6"/>
      <c r="X52" s="6"/>
      <c r="Y52" s="6"/>
      <c r="Z52" s="6"/>
    </row>
    <row r="53" spans="2:26" ht="16.5">
      <c r="B53" s="5">
        <v>43800</v>
      </c>
      <c r="C53" s="6">
        <v>-9.02</v>
      </c>
      <c r="D53" s="6">
        <v>4.3499999999999996</v>
      </c>
      <c r="E53" s="6"/>
      <c r="F53" s="6"/>
      <c r="G53" s="6"/>
      <c r="H53" s="6"/>
      <c r="I53" s="6"/>
      <c r="J53" s="6"/>
      <c r="K53" s="6"/>
      <c r="L53" s="6"/>
      <c r="M53" s="6"/>
      <c r="N53" s="6"/>
      <c r="O53" s="6"/>
      <c r="P53" s="6"/>
      <c r="Q53" s="6"/>
      <c r="R53" s="6"/>
      <c r="S53" s="6"/>
      <c r="T53" s="6"/>
      <c r="U53" s="6"/>
      <c r="V53" s="6"/>
      <c r="W53" s="6"/>
      <c r="X53" s="6"/>
      <c r="Y53" s="6"/>
      <c r="Z53" s="6"/>
    </row>
    <row r="54" spans="2:26" ht="16.5">
      <c r="B54" s="5">
        <v>43891</v>
      </c>
      <c r="C54" s="6">
        <v>-7.6</v>
      </c>
      <c r="D54" s="6">
        <v>-8.0299999999999994</v>
      </c>
      <c r="E54" s="6"/>
      <c r="F54" s="6"/>
      <c r="G54" s="6"/>
      <c r="H54" s="6"/>
      <c r="I54" s="6"/>
      <c r="J54" s="6"/>
      <c r="K54" s="6"/>
      <c r="L54" s="6"/>
      <c r="M54" s="6"/>
      <c r="N54" s="6"/>
      <c r="O54" s="6"/>
      <c r="P54" s="6"/>
      <c r="Q54" s="6"/>
      <c r="R54" s="6"/>
      <c r="S54" s="6"/>
      <c r="T54" s="6"/>
      <c r="U54" s="6"/>
      <c r="V54" s="6"/>
      <c r="W54" s="6"/>
      <c r="X54" s="6"/>
      <c r="Y54" s="6"/>
      <c r="Z54" s="6"/>
    </row>
    <row r="55" spans="2:26" ht="16.5">
      <c r="B55" s="5">
        <v>43983</v>
      </c>
      <c r="C55" s="6">
        <v>-41.59</v>
      </c>
      <c r="D55" s="6">
        <v>-27.97</v>
      </c>
      <c r="E55" s="6"/>
      <c r="F55" s="6"/>
      <c r="G55" s="6"/>
      <c r="H55" s="6"/>
      <c r="I55" s="6"/>
      <c r="J55" s="6"/>
      <c r="K55" s="6"/>
      <c r="L55" s="6"/>
      <c r="M55" s="6"/>
      <c r="N55" s="6"/>
      <c r="O55" s="6"/>
      <c r="P55" s="6"/>
      <c r="Q55" s="6"/>
      <c r="R55" s="6"/>
      <c r="S55" s="6"/>
      <c r="T55" s="6"/>
      <c r="U55" s="6"/>
      <c r="V55" s="6"/>
      <c r="W55" s="6"/>
      <c r="X55" s="6"/>
      <c r="Y55" s="6"/>
      <c r="Z55" s="6"/>
    </row>
    <row r="56" spans="2:26" ht="16.5">
      <c r="B56" s="5">
        <v>44075</v>
      </c>
      <c r="C56" s="6">
        <v>-0.98</v>
      </c>
      <c r="D56" s="6">
        <v>0.41</v>
      </c>
      <c r="E56" s="6"/>
      <c r="F56" s="6"/>
      <c r="G56" s="6"/>
      <c r="H56" s="6"/>
      <c r="I56" s="6"/>
      <c r="J56" s="6"/>
      <c r="K56" s="6"/>
      <c r="L56" s="6"/>
      <c r="M56" s="6"/>
      <c r="N56" s="6"/>
      <c r="O56" s="6"/>
      <c r="P56" s="6"/>
      <c r="Q56" s="6"/>
      <c r="R56" s="6"/>
      <c r="S56" s="6"/>
      <c r="T56" s="6"/>
      <c r="U56" s="6"/>
      <c r="V56" s="6"/>
      <c r="W56" s="6"/>
      <c r="X56" s="6"/>
      <c r="Y56" s="6"/>
      <c r="Z56" s="6"/>
    </row>
    <row r="57" spans="2:26" ht="16.5">
      <c r="B57" s="5">
        <v>44166</v>
      </c>
      <c r="C57" s="6">
        <v>2.97</v>
      </c>
      <c r="D57" s="6">
        <v>11.55</v>
      </c>
      <c r="E57" s="6"/>
      <c r="F57" s="6"/>
      <c r="G57" s="6"/>
      <c r="H57" s="6"/>
      <c r="I57" s="6"/>
      <c r="J57" s="6"/>
      <c r="K57" s="6"/>
      <c r="L57" s="6"/>
      <c r="M57" s="6"/>
      <c r="N57" s="6"/>
      <c r="O57" s="6"/>
      <c r="P57" s="6"/>
      <c r="Q57" s="6"/>
      <c r="R57" s="6"/>
      <c r="S57" s="6"/>
      <c r="T57" s="6"/>
      <c r="U57" s="6"/>
      <c r="V57" s="6"/>
      <c r="W57" s="6"/>
      <c r="X57" s="6"/>
      <c r="Y57" s="6"/>
      <c r="Z57" s="6"/>
    </row>
    <row r="58" spans="2:26" ht="16.5">
      <c r="B58" s="5">
        <v>44256</v>
      </c>
      <c r="C58" s="6">
        <v>3.14</v>
      </c>
      <c r="D58" s="6">
        <v>5.64</v>
      </c>
      <c r="E58" s="6"/>
      <c r="F58" s="6"/>
      <c r="G58" s="6"/>
      <c r="H58" s="6"/>
      <c r="I58" s="6"/>
      <c r="J58" s="6"/>
      <c r="K58" s="6"/>
      <c r="L58" s="6"/>
      <c r="M58" s="6"/>
      <c r="N58" s="6"/>
      <c r="O58" s="6"/>
      <c r="P58" s="6"/>
      <c r="Q58" s="6"/>
      <c r="R58" s="6"/>
      <c r="S58" s="6"/>
      <c r="T58" s="6"/>
      <c r="U58" s="6"/>
      <c r="V58" s="6"/>
      <c r="W58" s="6"/>
      <c r="X58" s="6"/>
      <c r="Y58" s="6"/>
      <c r="Z58" s="6"/>
    </row>
    <row r="59" spans="2:26" ht="16.5">
      <c r="B59" s="5">
        <v>44348</v>
      </c>
      <c r="C59" s="6">
        <v>23.18</v>
      </c>
      <c r="D59" s="6">
        <v>24.36</v>
      </c>
      <c r="E59" s="6"/>
      <c r="F59" s="6"/>
      <c r="G59" s="6"/>
      <c r="H59" s="6"/>
      <c r="I59" s="6"/>
      <c r="J59" s="6"/>
      <c r="K59" s="6"/>
      <c r="L59" s="6"/>
      <c r="M59" s="6"/>
      <c r="N59" s="6"/>
      <c r="O59" s="6"/>
      <c r="P59" s="6"/>
      <c r="Q59" s="6"/>
      <c r="R59" s="6"/>
      <c r="S59" s="6"/>
      <c r="T59" s="6"/>
      <c r="U59" s="6"/>
      <c r="V59" s="6"/>
      <c r="W59" s="6"/>
      <c r="X59" s="6"/>
      <c r="Y59" s="6"/>
      <c r="Z59" s="6"/>
    </row>
    <row r="60" spans="2:26" ht="16.5">
      <c r="B60" s="5">
        <v>44440</v>
      </c>
      <c r="C60" s="6">
        <v>10.97</v>
      </c>
      <c r="D60" s="6">
        <v>8.18</v>
      </c>
      <c r="E60" s="6"/>
      <c r="F60" s="6"/>
      <c r="G60" s="6"/>
      <c r="H60" s="6"/>
      <c r="I60" s="6"/>
      <c r="J60" s="6"/>
      <c r="K60" s="6"/>
      <c r="L60" s="6"/>
      <c r="M60" s="6"/>
      <c r="N60" s="6"/>
      <c r="O60" s="6"/>
      <c r="P60" s="6"/>
      <c r="Q60" s="6"/>
      <c r="R60" s="6"/>
      <c r="S60" s="6"/>
      <c r="T60" s="6"/>
      <c r="U60" s="6"/>
      <c r="V60" s="6"/>
      <c r="W60" s="6"/>
      <c r="X60" s="6"/>
      <c r="Y60" s="6"/>
      <c r="Z60" s="6"/>
    </row>
    <row r="61" spans="2:26" ht="16.5">
      <c r="B61" s="5">
        <v>44531</v>
      </c>
      <c r="C61" s="6">
        <v>-1.1499999999999999</v>
      </c>
      <c r="D61" s="6">
        <v>8.57</v>
      </c>
      <c r="E61" s="6"/>
      <c r="F61" s="6"/>
      <c r="G61" s="6"/>
      <c r="H61" s="6"/>
      <c r="I61" s="6"/>
      <c r="J61" s="6"/>
      <c r="K61" s="6"/>
      <c r="L61" s="6"/>
      <c r="M61" s="6"/>
      <c r="N61" s="6"/>
      <c r="O61" s="6"/>
      <c r="P61" s="6"/>
      <c r="Q61" s="6"/>
      <c r="R61" s="6"/>
      <c r="S61" s="6"/>
      <c r="T61" s="6"/>
      <c r="U61" s="6"/>
      <c r="V61" s="6"/>
      <c r="W61" s="6"/>
      <c r="X61" s="6"/>
      <c r="Y61" s="6"/>
      <c r="Z61" s="6"/>
    </row>
    <row r="62" spans="2:26" ht="16.5">
      <c r="B62" s="5">
        <v>44621</v>
      </c>
      <c r="C62" s="6">
        <v>-8.48</v>
      </c>
      <c r="D62" s="6">
        <v>6.52</v>
      </c>
      <c r="E62" s="6"/>
      <c r="F62" s="6"/>
      <c r="G62" s="6"/>
      <c r="H62" s="6"/>
      <c r="I62" s="6"/>
      <c r="J62" s="6"/>
      <c r="K62" s="6"/>
      <c r="L62" s="6"/>
      <c r="M62" s="6"/>
      <c r="N62" s="6"/>
      <c r="O62" s="6"/>
      <c r="P62" s="6"/>
      <c r="Q62" s="6"/>
      <c r="R62" s="6"/>
      <c r="S62" s="6"/>
      <c r="T62" s="6"/>
      <c r="U62" s="6"/>
      <c r="V62" s="6"/>
      <c r="W62" s="6"/>
      <c r="X62" s="6"/>
      <c r="Y62" s="6"/>
      <c r="Z62" s="6"/>
    </row>
    <row r="63" spans="2:26" ht="16.5">
      <c r="B63" s="5">
        <v>44713</v>
      </c>
      <c r="C63" s="6">
        <v>0.33</v>
      </c>
      <c r="D63" s="6">
        <v>-15.84</v>
      </c>
      <c r="E63" s="6"/>
      <c r="F63" s="6"/>
      <c r="G63" s="6"/>
      <c r="H63" s="6"/>
      <c r="I63" s="6"/>
      <c r="J63" s="6"/>
      <c r="K63" s="6"/>
      <c r="L63" s="6"/>
      <c r="M63" s="6"/>
      <c r="N63" s="6"/>
      <c r="O63" s="6"/>
      <c r="P63" s="6"/>
      <c r="Q63" s="6"/>
      <c r="R63" s="6"/>
      <c r="S63" s="6"/>
      <c r="T63" s="6"/>
      <c r="U63" s="6"/>
      <c r="V63" s="6"/>
      <c r="W63" s="6"/>
      <c r="X63" s="6"/>
      <c r="Y63" s="6"/>
      <c r="Z63" s="6"/>
    </row>
    <row r="64" spans="2:26" ht="16.5">
      <c r="B64" s="5">
        <v>44805</v>
      </c>
      <c r="C64" s="6">
        <v>3.79</v>
      </c>
      <c r="D64" s="6">
        <v>-16.510000000000002</v>
      </c>
      <c r="E64" s="6"/>
      <c r="F64" s="6"/>
      <c r="G64" s="6"/>
      <c r="H64" s="6"/>
      <c r="I64" s="6"/>
      <c r="J64" s="6"/>
      <c r="K64" s="6"/>
      <c r="L64" s="6"/>
      <c r="M64" s="6"/>
      <c r="N64" s="6"/>
      <c r="O64" s="6"/>
      <c r="P64" s="6"/>
      <c r="Q64" s="6"/>
      <c r="R64" s="6"/>
      <c r="S64" s="6"/>
      <c r="T64" s="6"/>
      <c r="U64" s="6"/>
      <c r="V64" s="6"/>
      <c r="W64" s="6"/>
      <c r="X64" s="6"/>
      <c r="Y64" s="6"/>
      <c r="Z64" s="6"/>
    </row>
    <row r="65" spans="2:26" ht="16.5">
      <c r="B65" s="5">
        <v>44896</v>
      </c>
      <c r="C65" s="6">
        <v>-14.46</v>
      </c>
      <c r="D65" s="6">
        <v>-31.09</v>
      </c>
      <c r="E65" s="6"/>
      <c r="F65" s="6"/>
      <c r="G65" s="6"/>
      <c r="H65" s="6"/>
      <c r="I65" s="6"/>
      <c r="J65" s="6"/>
      <c r="K65" s="6"/>
      <c r="L65" s="6"/>
      <c r="M65" s="6"/>
      <c r="N65" s="6"/>
      <c r="O65" s="6"/>
      <c r="P65" s="6"/>
      <c r="Q65" s="6"/>
      <c r="R65" s="6"/>
      <c r="S65" s="6"/>
      <c r="T65" s="6"/>
      <c r="U65" s="6"/>
      <c r="V65" s="6"/>
      <c r="W65" s="6"/>
      <c r="X65" s="6"/>
      <c r="Y65" s="6"/>
      <c r="Z65" s="6"/>
    </row>
    <row r="66" spans="2:26" ht="16.5">
      <c r="B66" s="5">
        <v>44986</v>
      </c>
      <c r="C66" s="6">
        <v>-13.19</v>
      </c>
      <c r="D66" s="6">
        <v>-12.14</v>
      </c>
      <c r="E66" s="6"/>
      <c r="F66" s="6"/>
      <c r="G66" s="6"/>
      <c r="H66" s="6"/>
      <c r="I66" s="6"/>
      <c r="J66" s="6"/>
      <c r="K66" s="6"/>
      <c r="L66" s="6"/>
      <c r="M66" s="6"/>
      <c r="N66" s="6"/>
      <c r="O66" s="6"/>
      <c r="P66" s="6"/>
      <c r="Q66" s="6"/>
      <c r="R66" s="6"/>
      <c r="S66" s="6"/>
      <c r="T66" s="6"/>
      <c r="U66" s="6"/>
      <c r="V66" s="6"/>
      <c r="W66" s="6"/>
      <c r="X66" s="6"/>
      <c r="Y66" s="6"/>
      <c r="Z66" s="6"/>
    </row>
    <row r="67" spans="2:26" ht="16.5">
      <c r="B67" s="5">
        <v>45078</v>
      </c>
      <c r="C67" s="6">
        <v>-11.45</v>
      </c>
      <c r="D67" s="6">
        <v>-17.350000000000001</v>
      </c>
      <c r="E67" s="6"/>
      <c r="F67" s="6"/>
      <c r="G67" s="6"/>
      <c r="H67" s="6"/>
      <c r="I67" s="6"/>
      <c r="J67" s="6"/>
      <c r="K67" s="6"/>
      <c r="L67" s="6"/>
      <c r="M67" s="6"/>
      <c r="N67" s="6"/>
      <c r="O67" s="6"/>
      <c r="P67" s="6"/>
      <c r="Q67" s="6"/>
      <c r="R67" s="6"/>
      <c r="S67" s="6"/>
      <c r="T67" s="6"/>
      <c r="U67" s="6"/>
      <c r="V67" s="6"/>
      <c r="W67" s="6"/>
      <c r="X67" s="6"/>
      <c r="Y67" s="6"/>
      <c r="Z67" s="6"/>
    </row>
    <row r="68" spans="2:26" ht="16.5">
      <c r="B68" s="5">
        <v>45170</v>
      </c>
      <c r="C68" s="6">
        <v>-16.649999999999999</v>
      </c>
      <c r="D68" s="6">
        <v>-8.94</v>
      </c>
      <c r="E68" s="6"/>
      <c r="F68" s="6"/>
      <c r="G68" s="6"/>
      <c r="H68" s="6"/>
      <c r="I68" s="6"/>
      <c r="J68" s="6"/>
      <c r="K68" s="6"/>
      <c r="L68" s="6"/>
      <c r="M68" s="6"/>
      <c r="N68" s="6"/>
      <c r="O68" s="6"/>
      <c r="P68" s="6"/>
      <c r="Q68" s="6"/>
      <c r="R68" s="6"/>
      <c r="S68" s="6"/>
      <c r="T68" s="6"/>
      <c r="U68" s="6"/>
      <c r="V68" s="6"/>
      <c r="W68" s="6"/>
      <c r="X68" s="6"/>
      <c r="Y68" s="6"/>
      <c r="Z68" s="6"/>
    </row>
    <row r="69" spans="2:26" ht="16.5">
      <c r="B69" s="5">
        <v>45261</v>
      </c>
      <c r="C69" s="6">
        <v>7.33</v>
      </c>
      <c r="D69" s="6">
        <v>8.32</v>
      </c>
      <c r="E69" s="6"/>
      <c r="F69" s="6"/>
      <c r="G69" s="6"/>
      <c r="H69" s="6"/>
      <c r="I69" s="6"/>
      <c r="J69" s="6"/>
      <c r="K69" s="6"/>
      <c r="L69" s="6"/>
      <c r="M69" s="6"/>
      <c r="N69" s="6"/>
      <c r="O69" s="6"/>
      <c r="P69" s="6"/>
      <c r="Q69" s="6"/>
      <c r="R69" s="6"/>
      <c r="S69" s="6"/>
      <c r="T69" s="6"/>
      <c r="U69" s="6"/>
      <c r="V69" s="6"/>
      <c r="W69" s="6"/>
      <c r="X69" s="6"/>
      <c r="Y69" s="6"/>
      <c r="Z69" s="6"/>
    </row>
    <row r="70" spans="2:26" ht="16.5">
      <c r="B70" s="5">
        <v>45352</v>
      </c>
      <c r="C70" s="6">
        <v>-27.41</v>
      </c>
      <c r="D70" s="6">
        <v>-4.79</v>
      </c>
      <c r="E70" s="6"/>
      <c r="F70" s="6"/>
      <c r="G70" s="6"/>
      <c r="H70" s="6"/>
      <c r="I70" s="6"/>
      <c r="J70" s="6"/>
      <c r="K70" s="6"/>
      <c r="L70" s="6"/>
      <c r="M70" s="6"/>
      <c r="N70" s="6"/>
      <c r="O70" s="6"/>
      <c r="P70" s="6"/>
      <c r="Q70" s="6"/>
      <c r="R70" s="6"/>
      <c r="S70" s="6"/>
      <c r="T70" s="6"/>
      <c r="U70" s="6"/>
      <c r="V70" s="6"/>
      <c r="W70" s="6"/>
      <c r="X70" s="6"/>
      <c r="Y70" s="6"/>
      <c r="Z70" s="6"/>
    </row>
    <row r="71" spans="2:26" ht="16.5">
      <c r="B71" s="5">
        <v>45444</v>
      </c>
      <c r="C71" s="6">
        <v>-27.74</v>
      </c>
      <c r="D71" s="6">
        <v>-11.91</v>
      </c>
      <c r="E71" s="6"/>
      <c r="F71" s="6"/>
      <c r="G71" s="6"/>
      <c r="H71" s="6"/>
      <c r="I71" s="6"/>
      <c r="J71" s="6"/>
      <c r="K71" s="6"/>
      <c r="L71" s="6"/>
      <c r="M71" s="6"/>
      <c r="N71" s="6"/>
      <c r="O71" s="6"/>
      <c r="P71" s="6"/>
      <c r="Q71" s="6"/>
      <c r="R71" s="6"/>
      <c r="S71" s="6"/>
      <c r="T71" s="6"/>
      <c r="U71" s="6"/>
      <c r="V71" s="6"/>
      <c r="W71" s="6"/>
      <c r="X71" s="6"/>
      <c r="Y71" s="6"/>
      <c r="Z71" s="6"/>
    </row>
    <row r="72" spans="2:26" ht="16.5">
      <c r="B72" s="5">
        <v>45536</v>
      </c>
      <c r="C72" s="6">
        <v>-28.13</v>
      </c>
      <c r="D72" s="6">
        <v>-1.6</v>
      </c>
      <c r="E72" s="6"/>
      <c r="F72" s="6"/>
      <c r="G72" s="6"/>
      <c r="H72" s="6"/>
      <c r="I72" s="6"/>
      <c r="J72" s="6"/>
      <c r="K72" s="6"/>
      <c r="L72" s="6"/>
      <c r="M72" s="6"/>
      <c r="N72" s="6"/>
      <c r="O72" s="6"/>
      <c r="P72" s="6"/>
      <c r="Q72" s="6"/>
      <c r="R72" s="6"/>
      <c r="S72" s="6"/>
      <c r="T72" s="6"/>
      <c r="U72" s="6"/>
      <c r="V72" s="6"/>
      <c r="W72" s="6"/>
      <c r="X72" s="6"/>
      <c r="Y72" s="6"/>
      <c r="Z72" s="6"/>
    </row>
    <row r="73" spans="2:26" ht="16.5">
      <c r="B73" s="5">
        <v>45627</v>
      </c>
      <c r="C73" s="6">
        <v>-24.24</v>
      </c>
      <c r="D73" s="6">
        <v>9.35</v>
      </c>
      <c r="E73" s="6"/>
      <c r="F73" s="6"/>
      <c r="G73" s="6"/>
      <c r="H73" s="6"/>
      <c r="I73" s="6"/>
      <c r="J73" s="6"/>
      <c r="K73" s="6"/>
      <c r="L73" s="6"/>
      <c r="M73" s="6"/>
      <c r="N73" s="6"/>
      <c r="O73" s="6"/>
      <c r="P73" s="6"/>
      <c r="Q73" s="6"/>
      <c r="R73" s="6"/>
      <c r="S73" s="6"/>
      <c r="T73" s="6"/>
      <c r="U73" s="6"/>
      <c r="V73" s="6"/>
      <c r="W73" s="6"/>
      <c r="X73" s="6"/>
      <c r="Y73" s="6"/>
      <c r="Z73" s="6"/>
    </row>
    <row r="74" spans="2:26" ht="16.5">
      <c r="B74" s="5">
        <v>45717</v>
      </c>
      <c r="C74" s="6">
        <v>-21.21</v>
      </c>
      <c r="D74" s="6">
        <v>11.82</v>
      </c>
      <c r="E74" s="6"/>
      <c r="F74" s="6"/>
      <c r="G74" s="6"/>
      <c r="H74" s="6"/>
      <c r="I74" s="6"/>
      <c r="J74" s="6"/>
      <c r="K74" s="6"/>
      <c r="L74" s="6"/>
      <c r="M74" s="6"/>
      <c r="N74" s="6"/>
      <c r="O74" s="6"/>
      <c r="P74" s="6"/>
      <c r="Q74" s="6"/>
      <c r="R74" s="6"/>
      <c r="S74" s="6"/>
      <c r="T74" s="6"/>
      <c r="U74" s="6"/>
      <c r="V74" s="6"/>
      <c r="W74" s="6"/>
      <c r="X74" s="6"/>
      <c r="Y74" s="6"/>
      <c r="Z74" s="6"/>
    </row>
    <row r="75" spans="2:26" ht="16.5">
      <c r="B75" s="6"/>
      <c r="C75" s="6"/>
      <c r="D75" s="6"/>
      <c r="E75" s="6"/>
      <c r="F75" s="6"/>
      <c r="G75" s="6"/>
      <c r="H75" s="6"/>
      <c r="I75" s="6"/>
      <c r="J75" s="6"/>
      <c r="K75" s="6"/>
      <c r="L75" s="6"/>
      <c r="M75" s="6"/>
      <c r="N75" s="6"/>
      <c r="O75" s="6"/>
      <c r="P75" s="6"/>
      <c r="Q75" s="6"/>
      <c r="R75" s="6"/>
      <c r="S75" s="6"/>
      <c r="T75" s="6"/>
      <c r="U75" s="6"/>
      <c r="V75" s="6"/>
      <c r="W75" s="6"/>
      <c r="X75" s="6"/>
      <c r="Y75" s="6"/>
      <c r="Z75" s="6"/>
    </row>
    <row r="76" spans="2:26" ht="16.5">
      <c r="B76" s="6"/>
      <c r="C76" s="6"/>
      <c r="D76" s="6"/>
      <c r="E76" s="6"/>
      <c r="F76" s="6"/>
      <c r="G76" s="6"/>
      <c r="H76" s="6"/>
      <c r="I76" s="6"/>
      <c r="J76" s="6"/>
      <c r="K76" s="6"/>
      <c r="L76" s="6"/>
      <c r="M76" s="6"/>
      <c r="N76" s="6"/>
      <c r="O76" s="6"/>
      <c r="P76" s="6"/>
      <c r="Q76" s="6"/>
      <c r="R76" s="6"/>
      <c r="S76" s="6"/>
      <c r="T76" s="6"/>
      <c r="U76" s="6"/>
      <c r="V76" s="6"/>
      <c r="W76" s="6"/>
      <c r="X76" s="6"/>
      <c r="Y76" s="6"/>
      <c r="Z76" s="6"/>
    </row>
    <row r="77" spans="2:26" ht="16.5">
      <c r="B77" s="6"/>
      <c r="C77" s="6"/>
      <c r="D77" s="6"/>
      <c r="E77" s="6"/>
      <c r="F77" s="6"/>
      <c r="G77" s="6"/>
      <c r="H77" s="6"/>
      <c r="I77" s="6"/>
      <c r="J77" s="6"/>
      <c r="K77" s="6"/>
      <c r="L77" s="6"/>
      <c r="M77" s="6"/>
      <c r="N77" s="6"/>
      <c r="O77" s="6"/>
      <c r="P77" s="6"/>
      <c r="Q77" s="6"/>
      <c r="R77" s="6"/>
      <c r="S77" s="6"/>
      <c r="T77" s="6"/>
      <c r="U77" s="6"/>
      <c r="V77" s="6"/>
      <c r="W77" s="6"/>
      <c r="X77" s="6"/>
      <c r="Y77" s="6"/>
      <c r="Z77" s="6"/>
    </row>
    <row r="78" spans="2:26" ht="16.5">
      <c r="B78" s="6"/>
      <c r="C78" s="6"/>
      <c r="D78" s="6"/>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2AC2D-1565-4D23-B439-A068E346A691}">
  <sheetPr>
    <pageSetUpPr fitToPage="1"/>
  </sheetPr>
  <dimension ref="B1:O27"/>
  <sheetViews>
    <sheetView showGridLines="0" workbookViewId="0">
      <selection activeCell="H32" sqref="H32"/>
    </sheetView>
  </sheetViews>
  <sheetFormatPr defaultColWidth="8.85546875" defaultRowHeight="15"/>
  <cols>
    <col min="1" max="1" width="9" customWidth="1"/>
    <col min="2" max="2" width="19" customWidth="1"/>
    <col min="3" max="3" width="23" customWidth="1"/>
    <col min="4" max="4" width="16.7109375" bestFit="1" customWidth="1"/>
    <col min="5" max="5" width="14.42578125" customWidth="1"/>
    <col min="6" max="6" width="12.140625" customWidth="1"/>
    <col min="7" max="7" width="19.140625" customWidth="1"/>
    <col min="9" max="9" width="10.28515625" bestFit="1" customWidth="1"/>
  </cols>
  <sheetData>
    <row r="1" spans="2:12" ht="16.5">
      <c r="B1" s="127" t="s">
        <v>311</v>
      </c>
      <c r="C1" s="7"/>
      <c r="D1" s="8"/>
      <c r="E1" s="8"/>
      <c r="F1" s="8"/>
      <c r="G1" s="8"/>
      <c r="H1" s="8"/>
    </row>
    <row r="2" spans="2:12" s="204" customFormat="1" ht="16.5">
      <c r="B2" s="9" t="s">
        <v>300</v>
      </c>
      <c r="C2" s="202"/>
      <c r="D2" s="8"/>
      <c r="E2" s="8"/>
      <c r="F2" s="8"/>
      <c r="G2" s="8"/>
      <c r="H2" s="8"/>
    </row>
    <row r="3" spans="2:12">
      <c r="B3" s="140"/>
      <c r="C3" s="140"/>
      <c r="D3" s="141"/>
      <c r="E3" s="141"/>
      <c r="F3" s="141"/>
      <c r="G3" s="141"/>
      <c r="H3" s="141"/>
    </row>
    <row r="4" spans="2:12" ht="36.6" customHeight="1">
      <c r="B4" s="201" t="s">
        <v>202</v>
      </c>
      <c r="C4" s="214" t="s">
        <v>229</v>
      </c>
      <c r="D4" s="214" t="s">
        <v>230</v>
      </c>
      <c r="E4" s="214" t="s">
        <v>231</v>
      </c>
      <c r="F4" s="169"/>
      <c r="G4" s="153"/>
      <c r="H4" s="148"/>
    </row>
    <row r="5" spans="2:12" ht="16.5" customHeight="1">
      <c r="B5" s="201"/>
      <c r="C5" s="213" t="s">
        <v>135</v>
      </c>
      <c r="D5" s="213" t="s">
        <v>135</v>
      </c>
      <c r="E5" s="213" t="s">
        <v>135</v>
      </c>
      <c r="F5" s="169"/>
      <c r="G5" s="153"/>
      <c r="H5" s="148"/>
    </row>
    <row r="6" spans="2:12" ht="16.5">
      <c r="B6" s="135">
        <v>2020</v>
      </c>
      <c r="C6" s="99">
        <v>15.5</v>
      </c>
      <c r="D6" s="99">
        <v>2.2999999999999998</v>
      </c>
      <c r="E6" s="99">
        <v>24.8</v>
      </c>
      <c r="G6" s="170"/>
    </row>
    <row r="7" spans="2:12" ht="16.5">
      <c r="B7" s="135">
        <v>2021</v>
      </c>
      <c r="C7" s="99">
        <v>16.600000000000001</v>
      </c>
      <c r="D7" s="99">
        <v>3.2</v>
      </c>
      <c r="E7" s="99">
        <v>15.599999999999998</v>
      </c>
      <c r="G7" s="170"/>
    </row>
    <row r="8" spans="2:12" ht="16.5">
      <c r="B8" s="135">
        <v>2022</v>
      </c>
      <c r="C8" s="99">
        <v>17.8</v>
      </c>
      <c r="D8" s="99">
        <v>3.3</v>
      </c>
      <c r="E8" s="99">
        <v>23</v>
      </c>
      <c r="G8" s="170"/>
    </row>
    <row r="9" spans="2:12" ht="16.5" customHeight="1">
      <c r="B9" s="135">
        <v>2023</v>
      </c>
      <c r="C9" s="99">
        <v>19.5</v>
      </c>
      <c r="D9" s="99">
        <v>3.5</v>
      </c>
      <c r="E9" s="99">
        <v>15.799999999999997</v>
      </c>
      <c r="G9" s="170"/>
    </row>
    <row r="10" spans="2:12" ht="16.5">
      <c r="B10" s="135" t="s">
        <v>209</v>
      </c>
      <c r="C10" s="502">
        <v>21.574000000000002</v>
      </c>
      <c r="D10" s="502">
        <v>4.0620000000000003</v>
      </c>
      <c r="E10" s="502">
        <v>16.300999999999995</v>
      </c>
      <c r="F10" s="502"/>
      <c r="G10" s="170"/>
    </row>
    <row r="11" spans="2:12" ht="16.5">
      <c r="B11" s="135" t="s">
        <v>210</v>
      </c>
      <c r="C11" s="99">
        <v>23.18</v>
      </c>
      <c r="D11" s="99">
        <v>4.6440000000000001</v>
      </c>
      <c r="E11" s="99">
        <v>17.04</v>
      </c>
      <c r="F11" s="89" t="s">
        <v>95</v>
      </c>
      <c r="G11" s="170"/>
    </row>
    <row r="12" spans="2:12" ht="16.5">
      <c r="B12" s="135" t="s">
        <v>211</v>
      </c>
      <c r="C12" s="99">
        <v>24.690999999999999</v>
      </c>
      <c r="D12" s="99">
        <v>4.8390000000000004</v>
      </c>
      <c r="E12" s="99">
        <v>16.993000000000002</v>
      </c>
      <c r="F12" s="99"/>
      <c r="G12" s="170"/>
      <c r="L12" s="171"/>
    </row>
    <row r="13" spans="2:12" ht="16.5">
      <c r="B13" s="135" t="s">
        <v>212</v>
      </c>
      <c r="C13" s="99">
        <v>26.116</v>
      </c>
      <c r="D13" s="99">
        <v>4.7149999999999999</v>
      </c>
      <c r="E13" s="99">
        <v>17.131000000000004</v>
      </c>
      <c r="F13" s="99"/>
      <c r="G13" s="170"/>
      <c r="L13" s="171"/>
    </row>
    <row r="14" spans="2:12" ht="16.5">
      <c r="B14" s="135" t="s">
        <v>213</v>
      </c>
      <c r="C14" s="99">
        <v>27.605</v>
      </c>
      <c r="D14" s="99">
        <v>4.4969999999999999</v>
      </c>
      <c r="E14" s="99">
        <v>17.52</v>
      </c>
      <c r="F14" s="99"/>
      <c r="G14" s="170"/>
      <c r="L14" s="171"/>
    </row>
    <row r="15" spans="2:12" ht="16.5">
      <c r="B15" s="135" t="s">
        <v>214</v>
      </c>
      <c r="C15" s="99">
        <v>28.957000000000001</v>
      </c>
      <c r="D15" s="99">
        <v>4.42</v>
      </c>
      <c r="E15" s="99">
        <v>17.314</v>
      </c>
      <c r="F15" s="99"/>
      <c r="G15" s="170"/>
      <c r="L15" s="171"/>
    </row>
    <row r="16" spans="2:12" ht="16.5">
      <c r="B16" s="135"/>
      <c r="C16" s="99"/>
      <c r="D16" s="99"/>
      <c r="E16" s="99"/>
      <c r="F16" s="99"/>
      <c r="G16" s="172"/>
      <c r="L16" s="171"/>
    </row>
    <row r="17" spans="2:15" ht="16.5">
      <c r="B17" s="135"/>
      <c r="C17" s="99"/>
      <c r="D17" s="99"/>
      <c r="E17" s="99"/>
      <c r="F17" s="99"/>
      <c r="G17" s="172"/>
      <c r="I17" s="24"/>
      <c r="M17" s="24"/>
      <c r="O17" s="171"/>
    </row>
    <row r="18" spans="2:15" ht="16.5">
      <c r="B18" s="135"/>
      <c r="C18" s="99"/>
      <c r="D18" s="99"/>
      <c r="E18" s="99"/>
      <c r="F18" s="99"/>
      <c r="G18" s="172"/>
      <c r="I18" s="24"/>
    </row>
    <row r="19" spans="2:15" ht="16.5">
      <c r="B19" s="135"/>
      <c r="C19" s="99"/>
      <c r="D19" s="99"/>
      <c r="E19" s="99"/>
      <c r="F19" s="99"/>
      <c r="G19" s="172"/>
      <c r="I19" s="24"/>
    </row>
    <row r="21" spans="2:15">
      <c r="I21" s="173"/>
    </row>
    <row r="22" spans="2:15">
      <c r="C22" s="174"/>
      <c r="D22" s="174"/>
      <c r="E22" s="174"/>
      <c r="I22" s="175"/>
    </row>
    <row r="23" spans="2:15">
      <c r="C23" s="174"/>
      <c r="D23" s="174"/>
      <c r="E23" s="174"/>
      <c r="I23" s="175"/>
    </row>
    <row r="24" spans="2:15">
      <c r="C24" s="174"/>
      <c r="D24" s="174"/>
      <c r="E24" s="174"/>
    </row>
    <row r="25" spans="2:15">
      <c r="C25" s="174"/>
      <c r="D25" s="174"/>
      <c r="E25" s="174"/>
    </row>
    <row r="26" spans="2:15">
      <c r="C26" s="174"/>
      <c r="D26" s="174"/>
      <c r="E26" s="174"/>
    </row>
    <row r="27" spans="2:15">
      <c r="C27" s="174"/>
      <c r="D27" s="174"/>
      <c r="E27" s="174"/>
    </row>
  </sheetData>
  <pageMargins left="0.70866141732283472" right="0.70866141732283472" top="0.74803149606299213" bottom="0.74803149606299213" header="0.31496062992125984" footer="0.31496062992125984"/>
  <pageSetup paperSize="9" scale="4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9C6EB-60E7-4B01-9D6E-A812FB42F5F8}">
  <sheetPr>
    <pageSetUpPr fitToPage="1"/>
  </sheetPr>
  <dimension ref="B1:I26"/>
  <sheetViews>
    <sheetView showGridLines="0" zoomScaleNormal="100" workbookViewId="0">
      <selection activeCell="E15" sqref="E15"/>
    </sheetView>
  </sheetViews>
  <sheetFormatPr defaultColWidth="8.85546875" defaultRowHeight="15"/>
  <cols>
    <col min="1" max="1" width="9" customWidth="1"/>
    <col min="2" max="2" width="19" customWidth="1"/>
    <col min="3" max="3" width="20.5703125" customWidth="1"/>
    <col min="4" max="4" width="19.85546875" customWidth="1"/>
    <col min="5" max="6" width="12.140625" customWidth="1"/>
    <col min="7" max="7" width="22.28515625" customWidth="1"/>
  </cols>
  <sheetData>
    <row r="1" spans="2:9" ht="16.5">
      <c r="B1" s="127" t="s">
        <v>312</v>
      </c>
      <c r="C1" s="7"/>
      <c r="D1" s="8"/>
      <c r="E1" s="8"/>
      <c r="F1" s="8"/>
      <c r="G1" s="8"/>
      <c r="H1" s="8"/>
    </row>
    <row r="2" spans="2:9" ht="16.5">
      <c r="B2" s="9" t="s">
        <v>96</v>
      </c>
      <c r="C2" s="10"/>
      <c r="D2" s="8"/>
      <c r="E2" s="8"/>
      <c r="F2" s="8"/>
      <c r="G2" s="8"/>
      <c r="H2" s="8"/>
    </row>
    <row r="3" spans="2:9">
      <c r="B3" s="140"/>
      <c r="C3" s="140"/>
      <c r="D3" s="141"/>
      <c r="E3" s="141"/>
      <c r="F3" s="141"/>
      <c r="G3" s="141"/>
    </row>
    <row r="4" spans="2:9" ht="40.5" customHeight="1">
      <c r="B4" s="207" t="s">
        <v>202</v>
      </c>
      <c r="C4" s="207" t="s">
        <v>232</v>
      </c>
      <c r="D4" s="207" t="s">
        <v>233</v>
      </c>
    </row>
    <row r="5" spans="2:9" ht="16.7" customHeight="1">
      <c r="B5" s="207"/>
      <c r="C5" s="207" t="s">
        <v>135</v>
      </c>
      <c r="D5" s="207" t="s">
        <v>135</v>
      </c>
    </row>
    <row r="6" spans="2:9" ht="16.5">
      <c r="B6" s="207" t="s">
        <v>211</v>
      </c>
      <c r="C6" s="207">
        <v>0.8</v>
      </c>
      <c r="D6" s="207">
        <v>0.71099999999999919</v>
      </c>
    </row>
    <row r="7" spans="2:9" ht="16.5" customHeight="1">
      <c r="B7" s="207" t="s">
        <v>212</v>
      </c>
      <c r="C7" s="207">
        <v>0.8</v>
      </c>
      <c r="D7" s="207">
        <v>0.62500000000000067</v>
      </c>
    </row>
    <row r="8" spans="2:9" ht="16.5">
      <c r="B8" s="207" t="s">
        <v>213</v>
      </c>
      <c r="C8" s="207">
        <v>0.9</v>
      </c>
      <c r="D8" s="207">
        <v>0.58900000000000075</v>
      </c>
    </row>
    <row r="9" spans="2:9" ht="16.5">
      <c r="B9" s="207" t="s">
        <v>214</v>
      </c>
      <c r="C9" s="207">
        <v>0.7</v>
      </c>
      <c r="D9" s="207">
        <v>0.65200000000000036</v>
      </c>
    </row>
    <row r="10" spans="2:9">
      <c r="I10" s="171"/>
    </row>
    <row r="11" spans="2:9">
      <c r="I11" s="171"/>
    </row>
    <row r="12" spans="2:9">
      <c r="I12" s="171"/>
    </row>
    <row r="13" spans="2:9">
      <c r="I13" s="171"/>
    </row>
    <row r="14" spans="2:9" ht="16.5">
      <c r="E14" s="99"/>
      <c r="F14" s="99"/>
      <c r="G14" s="172"/>
      <c r="I14" s="171"/>
    </row>
    <row r="15" spans="2:9" ht="16.5">
      <c r="B15" s="135"/>
      <c r="C15" s="99"/>
      <c r="D15" s="99"/>
      <c r="E15" s="99"/>
      <c r="F15" s="99"/>
      <c r="G15" s="172"/>
      <c r="I15" s="171"/>
    </row>
    <row r="16" spans="2:9" ht="16.5">
      <c r="B16" s="135"/>
      <c r="C16" s="99"/>
      <c r="D16" s="99"/>
      <c r="E16" s="99"/>
      <c r="F16" s="99"/>
      <c r="G16" s="172"/>
    </row>
    <row r="17" spans="2:7" ht="16.5">
      <c r="B17" s="135"/>
      <c r="C17" s="99"/>
      <c r="D17" s="99"/>
      <c r="E17" s="99"/>
      <c r="F17" s="99"/>
      <c r="G17" s="172"/>
    </row>
    <row r="18" spans="2:7" ht="16.5">
      <c r="B18" s="135"/>
      <c r="C18" s="99"/>
      <c r="D18" s="99"/>
    </row>
    <row r="20" spans="2:7">
      <c r="E20" s="174"/>
    </row>
    <row r="21" spans="2:7">
      <c r="C21" s="174"/>
      <c r="D21" s="174"/>
      <c r="E21" s="174"/>
    </row>
    <row r="22" spans="2:7">
      <c r="C22" s="174"/>
      <c r="D22" s="174"/>
      <c r="E22" s="174"/>
    </row>
    <row r="23" spans="2:7">
      <c r="C23" s="174"/>
      <c r="D23" s="174"/>
      <c r="E23" s="174"/>
    </row>
    <row r="24" spans="2:7">
      <c r="C24" s="174"/>
      <c r="D24" s="174"/>
      <c r="E24" s="174"/>
    </row>
    <row r="25" spans="2:7">
      <c r="C25" s="174"/>
      <c r="D25" s="174"/>
      <c r="E25" s="174"/>
    </row>
    <row r="26" spans="2:7">
      <c r="C26" s="174"/>
      <c r="D26" s="174"/>
    </row>
  </sheetData>
  <pageMargins left="0.70866141732283472" right="0.70866141732283472" top="0.74803149606299213" bottom="0.74803149606299213" header="0.31496062992125984" footer="0.31496062992125984"/>
  <pageSetup paperSize="9" scale="4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61FD6-E028-4BC8-B884-4E0539835EF5}">
  <sheetPr>
    <pageSetUpPr fitToPage="1"/>
  </sheetPr>
  <dimension ref="B1:K44"/>
  <sheetViews>
    <sheetView showGridLines="0" workbookViewId="0">
      <selection activeCell="G28" sqref="G28"/>
    </sheetView>
  </sheetViews>
  <sheetFormatPr defaultColWidth="9.140625" defaultRowHeight="16.5"/>
  <cols>
    <col min="1" max="1" width="9" style="3" customWidth="1"/>
    <col min="2" max="2" width="19" style="3" customWidth="1"/>
    <col min="3" max="4" width="19.140625" style="3" customWidth="1"/>
    <col min="5" max="5" width="14" style="3" customWidth="1"/>
    <col min="6" max="16384" width="9.140625" style="3"/>
  </cols>
  <sheetData>
    <row r="1" spans="2:11">
      <c r="B1" s="127" t="s">
        <v>313</v>
      </c>
      <c r="C1" s="7"/>
      <c r="D1" s="7"/>
      <c r="E1" s="10"/>
      <c r="F1" s="10"/>
      <c r="G1" s="10"/>
      <c r="H1" s="10"/>
    </row>
    <row r="2" spans="2:11">
      <c r="B2" s="9" t="s">
        <v>96</v>
      </c>
      <c r="C2" s="10"/>
      <c r="D2" s="10"/>
      <c r="E2" s="10"/>
      <c r="F2" s="10"/>
      <c r="G2" s="10"/>
      <c r="H2" s="10"/>
    </row>
    <row r="4" spans="2:11" ht="49.5">
      <c r="B4" s="220" t="s">
        <v>202</v>
      </c>
      <c r="C4" s="206" t="s">
        <v>314</v>
      </c>
      <c r="D4" s="206" t="s">
        <v>234</v>
      </c>
    </row>
    <row r="5" spans="2:11">
      <c r="B5" s="220"/>
      <c r="C5" s="215" t="s">
        <v>244</v>
      </c>
      <c r="D5" s="215" t="s">
        <v>308</v>
      </c>
    </row>
    <row r="6" spans="2:11">
      <c r="B6" s="135" t="s">
        <v>205</v>
      </c>
      <c r="C6" s="233">
        <v>3228</v>
      </c>
      <c r="D6" s="99">
        <v>1.0162736004986919</v>
      </c>
      <c r="I6" s="221"/>
      <c r="K6" s="233"/>
    </row>
    <row r="7" spans="2:11">
      <c r="B7" s="135" t="s">
        <v>206</v>
      </c>
      <c r="C7" s="233">
        <v>1918</v>
      </c>
      <c r="D7" s="99">
        <v>0.55854370939419262</v>
      </c>
      <c r="I7" s="221"/>
      <c r="K7" s="233"/>
    </row>
    <row r="8" spans="2:11">
      <c r="B8" s="135" t="s">
        <v>207</v>
      </c>
      <c r="C8" s="233">
        <v>2884</v>
      </c>
      <c r="D8" s="99">
        <v>0.78859005348412436</v>
      </c>
      <c r="I8" s="221"/>
      <c r="K8" s="233"/>
    </row>
    <row r="9" spans="2:11">
      <c r="B9" s="135" t="s">
        <v>208</v>
      </c>
      <c r="C9" s="233">
        <v>6569</v>
      </c>
      <c r="D9" s="99">
        <v>1.6359230675363032</v>
      </c>
      <c r="I9" s="221"/>
      <c r="K9" s="233"/>
    </row>
    <row r="10" spans="2:11">
      <c r="B10" s="135" t="s">
        <v>209</v>
      </c>
      <c r="C10" s="513">
        <v>8943</v>
      </c>
      <c r="D10" s="502">
        <v>2.1261370066235239</v>
      </c>
      <c r="E10" s="504"/>
      <c r="I10" s="221"/>
      <c r="K10" s="233"/>
    </row>
    <row r="11" spans="2:11">
      <c r="B11" s="135" t="s">
        <v>210</v>
      </c>
      <c r="C11" s="233">
        <v>8839</v>
      </c>
      <c r="D11" s="99">
        <v>2.0312613383350429</v>
      </c>
      <c r="E11" s="6" t="s">
        <v>95</v>
      </c>
      <c r="I11" s="221"/>
      <c r="K11" s="233"/>
    </row>
    <row r="12" spans="2:11">
      <c r="B12" s="135" t="s">
        <v>211</v>
      </c>
      <c r="C12" s="233">
        <v>9513</v>
      </c>
      <c r="D12" s="99">
        <v>2.0840647294956796</v>
      </c>
      <c r="I12" s="221"/>
      <c r="K12" s="233"/>
    </row>
    <row r="13" spans="2:11">
      <c r="B13" s="135" t="s">
        <v>212</v>
      </c>
      <c r="C13" s="233">
        <v>10559</v>
      </c>
      <c r="D13" s="99">
        <v>2.2100576007083381</v>
      </c>
      <c r="I13" s="221"/>
      <c r="K13" s="233"/>
    </row>
    <row r="14" spans="2:11">
      <c r="B14" s="135" t="s">
        <v>213</v>
      </c>
      <c r="C14" s="233">
        <v>11769</v>
      </c>
      <c r="D14" s="99">
        <v>2.3497313280244083</v>
      </c>
      <c r="I14" s="221"/>
      <c r="K14" s="233"/>
    </row>
    <row r="15" spans="2:11">
      <c r="B15" s="135" t="s">
        <v>214</v>
      </c>
      <c r="C15" s="233">
        <v>12674</v>
      </c>
      <c r="D15" s="99">
        <v>2.4181391744829592</v>
      </c>
      <c r="I15" s="221"/>
      <c r="K15" s="233"/>
    </row>
    <row r="16" spans="2:11">
      <c r="B16" s="135"/>
      <c r="C16" s="176"/>
    </row>
    <row r="17" spans="2:5">
      <c r="B17" s="135"/>
      <c r="C17" s="176"/>
    </row>
    <row r="18" spans="2:5">
      <c r="B18" s="135"/>
      <c r="C18" s="176"/>
      <c r="E18" s="176"/>
    </row>
    <row r="19" spans="2:5">
      <c r="B19" s="135"/>
      <c r="C19" s="176"/>
      <c r="E19" s="176"/>
    </row>
    <row r="21" spans="2:5">
      <c r="B21" s="135"/>
      <c r="C21" s="177"/>
      <c r="E21" s="176"/>
    </row>
    <row r="24" spans="2:5">
      <c r="B24" s="157"/>
      <c r="E24" s="137"/>
    </row>
    <row r="25" spans="2:5">
      <c r="E25" s="137"/>
    </row>
    <row r="27" spans="2:5">
      <c r="E27" s="137"/>
    </row>
    <row r="28" spans="2:5">
      <c r="D28" s="99"/>
      <c r="E28" s="178"/>
    </row>
    <row r="29" spans="2:5">
      <c r="E29" s="137"/>
    </row>
    <row r="30" spans="2:5">
      <c r="C30" s="137"/>
    </row>
    <row r="31" spans="2:5">
      <c r="C31" s="137"/>
    </row>
    <row r="33" spans="2:3">
      <c r="B33" s="179"/>
    </row>
    <row r="37" spans="2:3">
      <c r="C37" s="180"/>
    </row>
    <row r="38" spans="2:3">
      <c r="C38" s="181"/>
    </row>
    <row r="39" spans="2:3">
      <c r="C39" s="137"/>
    </row>
    <row r="40" spans="2:3">
      <c r="C40" s="177"/>
    </row>
    <row r="42" spans="2:3">
      <c r="B42" s="182"/>
    </row>
    <row r="43" spans="2:3">
      <c r="B43" s="182"/>
    </row>
    <row r="44" spans="2:3">
      <c r="B44" s="99"/>
    </row>
  </sheetData>
  <pageMargins left="0.70866141732283472" right="0.70866141732283472" top="0.74803149606299213" bottom="0.74803149606299213" header="0.31496062992125984" footer="0.31496062992125984"/>
  <pageSetup paperSize="9" scale="9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9B2D-600A-43E1-BAF4-F6409800FEDE}">
  <dimension ref="B1:H15"/>
  <sheetViews>
    <sheetView showGridLines="0" workbookViewId="0"/>
  </sheetViews>
  <sheetFormatPr defaultColWidth="9.140625" defaultRowHeight="16.5"/>
  <cols>
    <col min="1" max="1" width="9" style="3" customWidth="1"/>
    <col min="2" max="2" width="19" style="3" customWidth="1"/>
    <col min="3" max="5" width="10.28515625" style="3" customWidth="1"/>
    <col min="6" max="6" width="13.7109375" style="3" customWidth="1"/>
    <col min="7" max="16384" width="9.140625" style="3"/>
  </cols>
  <sheetData>
    <row r="1" spans="2:8">
      <c r="B1" s="127" t="s">
        <v>315</v>
      </c>
      <c r="C1" s="127"/>
      <c r="D1" s="127"/>
      <c r="E1" s="127"/>
      <c r="F1" s="127"/>
      <c r="G1" s="127"/>
      <c r="H1" s="127"/>
    </row>
    <row r="2" spans="2:8">
      <c r="B2" s="9" t="s">
        <v>96</v>
      </c>
      <c r="C2" s="127"/>
      <c r="D2" s="127"/>
      <c r="E2" s="127"/>
      <c r="F2" s="127"/>
      <c r="G2" s="127"/>
      <c r="H2" s="127"/>
    </row>
    <row r="3" spans="2:8">
      <c r="C3" s="129"/>
      <c r="D3" s="129"/>
    </row>
    <row r="4" spans="2:8">
      <c r="B4" s="219" t="s">
        <v>202</v>
      </c>
      <c r="C4" s="207">
        <v>2027</v>
      </c>
      <c r="D4" s="207">
        <v>2028</v>
      </c>
      <c r="E4" s="154">
        <v>2029</v>
      </c>
    </row>
    <row r="5" spans="2:8">
      <c r="B5" s="219"/>
      <c r="C5" s="207" t="s">
        <v>135</v>
      </c>
      <c r="D5" s="207" t="s">
        <v>135</v>
      </c>
      <c r="E5" s="207" t="s">
        <v>135</v>
      </c>
    </row>
    <row r="6" spans="2:8">
      <c r="B6" s="155" t="s">
        <v>235</v>
      </c>
      <c r="C6" s="99">
        <v>2.4</v>
      </c>
      <c r="D6" s="99">
        <v>2.4</v>
      </c>
      <c r="E6" s="3">
        <v>2.4</v>
      </c>
    </row>
    <row r="7" spans="2:8">
      <c r="B7" s="155" t="s">
        <v>236</v>
      </c>
      <c r="C7" s="130"/>
      <c r="D7" s="99">
        <v>2.4</v>
      </c>
      <c r="E7" s="3">
        <v>2.4</v>
      </c>
    </row>
    <row r="8" spans="2:8">
      <c r="B8" s="3" t="s">
        <v>237</v>
      </c>
      <c r="E8" s="3">
        <v>2.4</v>
      </c>
    </row>
    <row r="9" spans="2:8">
      <c r="B9" s="157"/>
    </row>
    <row r="10" spans="2:8">
      <c r="B10" s="135"/>
      <c r="C10" s="99"/>
      <c r="D10" s="99"/>
    </row>
    <row r="11" spans="2:8">
      <c r="B11" s="135"/>
    </row>
    <row r="12" spans="2:8">
      <c r="B12" s="135"/>
    </row>
    <row r="13" spans="2:8">
      <c r="B13" s="135"/>
    </row>
    <row r="14" spans="2:8">
      <c r="B14" s="135"/>
    </row>
    <row r="15" spans="2:8">
      <c r="B15" s="135"/>
    </row>
  </sheetData>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57B4-532E-4ED4-8C64-ABB1BD829D89}">
  <dimension ref="B1:I10"/>
  <sheetViews>
    <sheetView showGridLines="0" workbookViewId="0"/>
  </sheetViews>
  <sheetFormatPr defaultRowHeight="15"/>
  <cols>
    <col min="2" max="2" width="24.7109375" customWidth="1"/>
  </cols>
  <sheetData>
    <row r="1" spans="2:9" ht="16.5">
      <c r="B1" s="127" t="s">
        <v>322</v>
      </c>
      <c r="C1" s="7"/>
      <c r="D1" s="8"/>
      <c r="E1" s="8"/>
      <c r="F1" s="8"/>
      <c r="G1" s="8"/>
      <c r="H1" s="8"/>
      <c r="I1" s="8"/>
    </row>
    <row r="2" spans="2:9" ht="16.5">
      <c r="B2" s="9" t="s">
        <v>96</v>
      </c>
      <c r="C2" s="10"/>
      <c r="D2" s="8"/>
      <c r="E2" s="8"/>
      <c r="F2" s="8"/>
      <c r="G2" s="8"/>
      <c r="H2" s="90"/>
      <c r="I2" s="90"/>
    </row>
    <row r="3" spans="2:9" ht="16.5">
      <c r="B3" s="183"/>
      <c r="C3" s="183"/>
      <c r="D3" s="159"/>
      <c r="E3" s="159"/>
      <c r="F3" s="159"/>
      <c r="G3" s="159"/>
      <c r="H3" s="50"/>
      <c r="I3" s="50"/>
    </row>
    <row r="4" spans="2:9" ht="16.5">
      <c r="B4" s="162" t="s">
        <v>29</v>
      </c>
      <c r="C4" s="222">
        <v>2024</v>
      </c>
      <c r="D4" s="222">
        <v>2025</v>
      </c>
      <c r="E4" s="222">
        <v>2026</v>
      </c>
      <c r="F4" s="222">
        <v>2027</v>
      </c>
      <c r="G4" s="222">
        <v>2028</v>
      </c>
      <c r="H4" s="222">
        <v>2029</v>
      </c>
      <c r="I4" s="184"/>
    </row>
    <row r="5" spans="2:9" ht="16.5">
      <c r="B5" s="162"/>
      <c r="C5" s="223" t="s">
        <v>22</v>
      </c>
      <c r="D5" s="223" t="s">
        <v>23</v>
      </c>
      <c r="E5" s="223" t="s">
        <v>23</v>
      </c>
      <c r="F5" s="223" t="s">
        <v>23</v>
      </c>
      <c r="G5" s="223" t="s">
        <v>23</v>
      </c>
      <c r="H5" s="223" t="s">
        <v>23</v>
      </c>
      <c r="I5" s="184"/>
    </row>
    <row r="6" spans="2:9" ht="16.5">
      <c r="B6" s="162"/>
      <c r="C6" s="223" t="s">
        <v>135</v>
      </c>
      <c r="D6" s="223" t="s">
        <v>135</v>
      </c>
      <c r="E6" s="223" t="s">
        <v>135</v>
      </c>
      <c r="F6" s="223" t="s">
        <v>135</v>
      </c>
      <c r="G6" s="223" t="s">
        <v>135</v>
      </c>
      <c r="H6" s="223" t="s">
        <v>135</v>
      </c>
      <c r="I6" s="184"/>
    </row>
    <row r="7" spans="2:9" ht="16.5">
      <c r="B7" s="162" t="s">
        <v>238</v>
      </c>
      <c r="C7" s="167">
        <v>-6.1020000000000003</v>
      </c>
      <c r="D7" s="167">
        <v>-4.0579999999999998</v>
      </c>
      <c r="E7" s="167">
        <v>-6.8319999999999999</v>
      </c>
      <c r="F7" s="167">
        <v>-3.8</v>
      </c>
      <c r="G7" s="167">
        <v>0.5</v>
      </c>
      <c r="H7" s="167">
        <v>3.1</v>
      </c>
      <c r="I7" s="167"/>
    </row>
    <row r="8" spans="2:9" ht="16.5">
      <c r="B8" s="162" t="s">
        <v>239</v>
      </c>
      <c r="C8" s="167">
        <v>-13.2</v>
      </c>
      <c r="D8" s="167">
        <v>-5.9</v>
      </c>
      <c r="E8" s="167">
        <v>-7.7</v>
      </c>
      <c r="F8" s="167">
        <v>-14.4</v>
      </c>
      <c r="G8" s="167">
        <v>-11.9</v>
      </c>
      <c r="H8" s="167">
        <v>-11.2</v>
      </c>
      <c r="I8" s="167"/>
    </row>
    <row r="9" spans="2:9" ht="16.5">
      <c r="B9" s="162" t="s">
        <v>240</v>
      </c>
      <c r="C9" s="167">
        <v>-19.3</v>
      </c>
      <c r="D9" s="167">
        <v>-10</v>
      </c>
      <c r="E9" s="167">
        <v>-14.5</v>
      </c>
      <c r="F9" s="167">
        <v>-18.2</v>
      </c>
      <c r="G9" s="167">
        <v>-11.4</v>
      </c>
      <c r="H9" s="167">
        <v>-8.1</v>
      </c>
      <c r="I9" s="167"/>
    </row>
    <row r="10" spans="2:9" ht="16.5">
      <c r="B10" s="162" t="s">
        <v>241</v>
      </c>
      <c r="C10" s="167">
        <v>-22.2</v>
      </c>
      <c r="D10" s="167">
        <v>-19.3</v>
      </c>
      <c r="E10" s="167">
        <v>-21.2</v>
      </c>
      <c r="F10" s="167">
        <v>-18.2</v>
      </c>
      <c r="G10" s="167">
        <v>-11.4</v>
      </c>
      <c r="H10" s="167">
        <v>-8.1</v>
      </c>
      <c r="I10" s="167"/>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70908-1B9A-4CFE-8DD5-DD772C4178D5}">
  <dimension ref="B1:H16"/>
  <sheetViews>
    <sheetView showGridLines="0" workbookViewId="0">
      <selection activeCell="J21" sqref="J21"/>
    </sheetView>
  </sheetViews>
  <sheetFormatPr defaultRowHeight="15"/>
  <cols>
    <col min="2" max="2" width="30.42578125" customWidth="1"/>
    <col min="3" max="3" width="11.5703125" customWidth="1"/>
  </cols>
  <sheetData>
    <row r="1" spans="2:8" ht="16.5">
      <c r="B1" s="127" t="s">
        <v>529</v>
      </c>
      <c r="C1" s="7"/>
      <c r="D1" s="8"/>
      <c r="E1" s="8"/>
      <c r="F1" s="8"/>
      <c r="G1" s="8"/>
      <c r="H1" s="8"/>
    </row>
    <row r="2" spans="2:8" ht="16.5">
      <c r="B2" s="9" t="s">
        <v>96</v>
      </c>
      <c r="C2" s="10"/>
      <c r="D2" s="8"/>
      <c r="E2" s="8"/>
      <c r="F2" s="8"/>
      <c r="G2" s="8"/>
      <c r="H2" s="90"/>
    </row>
    <row r="3" spans="2:8" ht="16.5">
      <c r="B3" s="183"/>
      <c r="C3" s="183"/>
      <c r="D3" s="159"/>
      <c r="E3" s="159"/>
      <c r="F3" s="159"/>
      <c r="G3" s="159"/>
      <c r="H3" s="50"/>
    </row>
    <row r="4" spans="2:8" ht="16.5">
      <c r="B4" s="224" t="s">
        <v>242</v>
      </c>
      <c r="C4" s="50"/>
      <c r="D4" s="31"/>
      <c r="E4" s="31"/>
      <c r="F4" s="31"/>
      <c r="G4" s="31"/>
      <c r="H4" s="31"/>
    </row>
    <row r="5" spans="2:8" ht="16.5">
      <c r="B5" s="186" t="s">
        <v>243</v>
      </c>
      <c r="C5" s="234" t="s">
        <v>244</v>
      </c>
      <c r="D5" s="167"/>
      <c r="E5" s="167"/>
      <c r="F5" s="167"/>
      <c r="G5" s="167"/>
      <c r="H5" s="167"/>
    </row>
    <row r="6" spans="2:8" ht="16.5">
      <c r="B6" s="186" t="s">
        <v>245</v>
      </c>
      <c r="C6" s="163">
        <v>16492.527999999998</v>
      </c>
      <c r="D6" s="167"/>
      <c r="E6" s="167"/>
      <c r="F6" s="167"/>
      <c r="G6" s="167"/>
      <c r="H6" s="167"/>
    </row>
    <row r="7" spans="2:8" ht="16.5">
      <c r="B7" s="186" t="s">
        <v>246</v>
      </c>
      <c r="C7" s="163">
        <v>11723.351000000001</v>
      </c>
      <c r="D7" s="167"/>
      <c r="E7" s="167"/>
      <c r="F7" s="167"/>
      <c r="G7" s="167"/>
      <c r="H7" s="167"/>
    </row>
    <row r="8" spans="2:8" ht="16.5">
      <c r="B8" s="186" t="s">
        <v>247</v>
      </c>
      <c r="C8" s="163">
        <v>7462</v>
      </c>
      <c r="D8" s="167"/>
      <c r="E8" s="167"/>
      <c r="F8" s="167"/>
      <c r="G8" s="167"/>
      <c r="H8" s="167"/>
    </row>
    <row r="9" spans="2:8" ht="16.5">
      <c r="B9" s="186" t="s">
        <v>248</v>
      </c>
      <c r="C9" s="163">
        <v>7423</v>
      </c>
      <c r="D9" s="167"/>
      <c r="E9" s="167"/>
      <c r="F9" s="167"/>
      <c r="G9" s="167"/>
      <c r="H9" s="167"/>
    </row>
    <row r="10" spans="2:8" ht="16.5">
      <c r="B10" s="53" t="s">
        <v>249</v>
      </c>
      <c r="C10" s="158">
        <v>3735</v>
      </c>
      <c r="D10" s="167"/>
      <c r="E10" s="167"/>
      <c r="F10" s="167"/>
      <c r="G10" s="167"/>
      <c r="H10" s="167"/>
    </row>
    <row r="11" spans="2:8" ht="16.5">
      <c r="B11" s="53" t="s">
        <v>250</v>
      </c>
      <c r="C11" s="158">
        <v>2534</v>
      </c>
      <c r="D11" s="167"/>
      <c r="E11" s="167"/>
      <c r="F11" s="167"/>
      <c r="G11" s="167"/>
      <c r="H11" s="167"/>
    </row>
    <row r="12" spans="2:8" ht="16.5">
      <c r="B12" s="53" t="s">
        <v>251</v>
      </c>
      <c r="C12" s="158">
        <v>-15965</v>
      </c>
      <c r="D12" s="167"/>
      <c r="E12" s="167"/>
      <c r="F12" s="167"/>
      <c r="G12" s="167"/>
      <c r="H12" s="167"/>
    </row>
    <row r="13" spans="2:8" ht="16.5">
      <c r="B13" s="53" t="s">
        <v>252</v>
      </c>
      <c r="C13" s="158">
        <v>13210</v>
      </c>
      <c r="D13" s="167"/>
      <c r="E13" s="167"/>
      <c r="F13" s="167"/>
      <c r="G13" s="167"/>
      <c r="H13" s="167"/>
    </row>
    <row r="14" spans="2:8" ht="16.5">
      <c r="B14" s="53" t="s">
        <v>253</v>
      </c>
      <c r="C14" s="158">
        <v>4534.1209999999992</v>
      </c>
      <c r="D14" s="167"/>
      <c r="E14" s="167"/>
      <c r="F14" s="167"/>
      <c r="G14" s="167"/>
      <c r="H14" s="167"/>
    </row>
    <row r="15" spans="2:8" ht="16.5">
      <c r="B15" s="187" t="s">
        <v>254</v>
      </c>
      <c r="C15" s="188">
        <v>51149</v>
      </c>
      <c r="D15" s="185"/>
      <c r="E15" s="50"/>
      <c r="F15" s="50"/>
      <c r="G15" s="50"/>
      <c r="H15" s="50"/>
    </row>
    <row r="16" spans="2:8" ht="16.5">
      <c r="B16" s="50"/>
      <c r="C16" s="50"/>
      <c r="D16" s="50"/>
      <c r="E16" s="50"/>
      <c r="F16" s="50"/>
      <c r="G16" s="50"/>
      <c r="H16" s="50"/>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5B10D-FD79-48F5-A10B-BB5852EF1358}">
  <sheetPr>
    <pageSetUpPr fitToPage="1"/>
  </sheetPr>
  <dimension ref="B1:I18"/>
  <sheetViews>
    <sheetView showGridLines="0" workbookViewId="0"/>
  </sheetViews>
  <sheetFormatPr defaultColWidth="9.140625" defaultRowHeight="16.5"/>
  <cols>
    <col min="1" max="1" width="8.85546875" style="3" customWidth="1"/>
    <col min="2" max="2" width="20" style="3" customWidth="1"/>
    <col min="3" max="3" width="28.140625" style="3" customWidth="1"/>
    <col min="4" max="4" width="22.28515625" style="3" customWidth="1"/>
    <col min="5" max="16384" width="9.140625" style="3"/>
  </cols>
  <sheetData>
    <row r="1" spans="2:9">
      <c r="B1" s="7" t="s">
        <v>316</v>
      </c>
      <c r="C1" s="7"/>
      <c r="D1" s="8"/>
      <c r="E1" s="8"/>
      <c r="F1" s="8"/>
      <c r="G1" s="8"/>
      <c r="H1" s="8"/>
    </row>
    <row r="2" spans="2:9">
      <c r="B2" s="9" t="s">
        <v>96</v>
      </c>
      <c r="C2" s="10"/>
      <c r="D2" s="8"/>
      <c r="E2" s="8"/>
      <c r="F2" s="8"/>
      <c r="G2" s="8"/>
      <c r="H2" s="8"/>
    </row>
    <row r="4" spans="2:9" ht="33">
      <c r="B4" s="203" t="s">
        <v>202</v>
      </c>
      <c r="C4" s="213" t="s">
        <v>317</v>
      </c>
      <c r="D4" s="207" t="s">
        <v>255</v>
      </c>
    </row>
    <row r="5" spans="2:9">
      <c r="B5" s="203"/>
      <c r="C5" s="213" t="s">
        <v>135</v>
      </c>
      <c r="D5" s="207" t="s">
        <v>308</v>
      </c>
    </row>
    <row r="6" spans="2:9">
      <c r="B6" s="135" t="s">
        <v>205</v>
      </c>
      <c r="C6" s="3">
        <v>83.375</v>
      </c>
      <c r="D6" s="138">
        <v>26.200000000000003</v>
      </c>
      <c r="I6" s="221"/>
    </row>
    <row r="7" spans="2:9">
      <c r="B7" s="135" t="s">
        <v>206</v>
      </c>
      <c r="C7" s="3">
        <v>102.08</v>
      </c>
      <c r="D7" s="138">
        <v>29.7</v>
      </c>
      <c r="I7" s="221"/>
    </row>
    <row r="8" spans="2:9">
      <c r="B8" s="135" t="s">
        <v>207</v>
      </c>
      <c r="C8" s="3">
        <v>128.87299999999999</v>
      </c>
      <c r="D8" s="138">
        <v>35.199999999999996</v>
      </c>
      <c r="I8" s="221"/>
    </row>
    <row r="9" spans="2:9">
      <c r="B9" s="135" t="s">
        <v>208</v>
      </c>
      <c r="C9" s="3">
        <v>155.273</v>
      </c>
      <c r="D9" s="138">
        <v>38.700000000000003</v>
      </c>
      <c r="I9" s="221"/>
    </row>
    <row r="10" spans="2:9">
      <c r="B10" s="135" t="s">
        <v>209</v>
      </c>
      <c r="C10" s="504">
        <v>175.464</v>
      </c>
      <c r="D10" s="514">
        <v>41.699999999999996</v>
      </c>
      <c r="E10" s="504"/>
      <c r="I10" s="221"/>
    </row>
    <row r="11" spans="2:9">
      <c r="B11" s="135" t="s">
        <v>210</v>
      </c>
      <c r="C11" s="3">
        <v>185.64400000000001</v>
      </c>
      <c r="D11" s="138">
        <v>42.699999999999996</v>
      </c>
      <c r="E11" s="515" t="s">
        <v>95</v>
      </c>
      <c r="I11" s="221"/>
    </row>
    <row r="12" spans="2:9">
      <c r="B12" s="135" t="s">
        <v>211</v>
      </c>
      <c r="C12" s="3">
        <v>200.18799999999999</v>
      </c>
      <c r="D12" s="138">
        <v>43.9</v>
      </c>
      <c r="E12" s="189"/>
      <c r="I12" s="221"/>
    </row>
    <row r="13" spans="2:9">
      <c r="B13" s="135" t="s">
        <v>212</v>
      </c>
      <c r="C13" s="3">
        <v>218.43799999999999</v>
      </c>
      <c r="D13" s="138">
        <v>45.7</v>
      </c>
      <c r="E13" s="189"/>
      <c r="I13" s="221"/>
    </row>
    <row r="14" spans="2:9">
      <c r="B14" s="135" t="s">
        <v>213</v>
      </c>
      <c r="C14" s="3">
        <v>230.24799999999999</v>
      </c>
      <c r="D14" s="138">
        <v>46</v>
      </c>
      <c r="E14" s="189"/>
      <c r="I14" s="221"/>
    </row>
    <row r="15" spans="2:9">
      <c r="B15" s="135" t="s">
        <v>214</v>
      </c>
      <c r="C15" s="3">
        <v>238.51499999999999</v>
      </c>
      <c r="D15" s="138">
        <v>45.5</v>
      </c>
      <c r="E15" s="189"/>
      <c r="I15" s="221"/>
    </row>
    <row r="18" spans="2:2">
      <c r="B18" s="157"/>
    </row>
  </sheetData>
  <pageMargins left="0.70866141732283472" right="0.70866141732283472" top="0.74803149606299213" bottom="0.74803149606299213" header="0.31496062992125984" footer="0.31496062992125984"/>
  <pageSetup paperSize="9" scale="8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76927-1916-407D-A338-6DDAF55B3ED2}">
  <sheetPr>
    <pageSetUpPr fitToPage="1"/>
  </sheetPr>
  <dimension ref="B1:H15"/>
  <sheetViews>
    <sheetView showGridLines="0" workbookViewId="0"/>
  </sheetViews>
  <sheetFormatPr defaultColWidth="8.85546875" defaultRowHeight="16.5"/>
  <cols>
    <col min="1" max="1" width="8.85546875" style="191" customWidth="1"/>
    <col min="2" max="2" width="19" style="191" customWidth="1"/>
    <col min="3" max="3" width="17.42578125" style="191" customWidth="1"/>
    <col min="4" max="4" width="24.85546875" style="191" customWidth="1"/>
    <col min="5" max="16384" width="8.85546875" style="191"/>
  </cols>
  <sheetData>
    <row r="1" spans="2:8">
      <c r="B1" s="226" t="s">
        <v>318</v>
      </c>
      <c r="C1" s="190"/>
      <c r="D1" s="190"/>
      <c r="E1" s="190"/>
      <c r="F1" s="190"/>
      <c r="G1" s="190"/>
      <c r="H1" s="190"/>
    </row>
    <row r="2" spans="2:8">
      <c r="B2" s="9" t="s">
        <v>96</v>
      </c>
      <c r="C2" s="10"/>
      <c r="D2" s="10"/>
      <c r="E2" s="190"/>
      <c r="F2" s="190"/>
      <c r="G2" s="190"/>
      <c r="H2" s="190"/>
    </row>
    <row r="3" spans="2:8">
      <c r="B3" s="140"/>
      <c r="C3" s="140"/>
      <c r="D3" s="140"/>
    </row>
    <row r="4" spans="2:8" ht="33.75" customHeight="1">
      <c r="B4" s="192" t="s">
        <v>202</v>
      </c>
      <c r="C4" s="225" t="s">
        <v>256</v>
      </c>
      <c r="D4" s="225" t="s">
        <v>257</v>
      </c>
    </row>
    <row r="5" spans="2:8" ht="16.7" customHeight="1">
      <c r="B5" s="192"/>
      <c r="C5" s="225" t="s">
        <v>135</v>
      </c>
      <c r="D5" s="225" t="s">
        <v>135</v>
      </c>
    </row>
    <row r="6" spans="2:8">
      <c r="B6" s="192">
        <v>2020</v>
      </c>
      <c r="C6" s="193">
        <v>9.1</v>
      </c>
      <c r="D6" s="191">
        <v>0</v>
      </c>
    </row>
    <row r="7" spans="2:8">
      <c r="B7" s="192">
        <v>2021</v>
      </c>
      <c r="C7" s="193">
        <v>9.4</v>
      </c>
      <c r="D7" s="191">
        <v>0</v>
      </c>
    </row>
    <row r="8" spans="2:8">
      <c r="B8" s="192">
        <v>2022</v>
      </c>
      <c r="C8" s="193">
        <v>10.3</v>
      </c>
      <c r="D8" s="191">
        <v>0</v>
      </c>
    </row>
    <row r="9" spans="2:8">
      <c r="B9" s="192">
        <v>2023</v>
      </c>
      <c r="C9" s="193">
        <v>13.3</v>
      </c>
      <c r="D9" s="191">
        <v>0</v>
      </c>
    </row>
    <row r="10" spans="2:8">
      <c r="B10" s="192">
        <v>2024</v>
      </c>
      <c r="C10" s="516">
        <v>15.5</v>
      </c>
      <c r="D10" s="517">
        <v>0</v>
      </c>
      <c r="E10" s="517"/>
    </row>
    <row r="11" spans="2:8">
      <c r="B11" s="192">
        <v>2025</v>
      </c>
      <c r="C11" s="193">
        <v>14.1</v>
      </c>
      <c r="D11" s="194">
        <v>0</v>
      </c>
      <c r="E11" s="518" t="s">
        <v>95</v>
      </c>
    </row>
    <row r="12" spans="2:8">
      <c r="B12" s="192">
        <v>2026</v>
      </c>
      <c r="C12" s="193">
        <v>14.8</v>
      </c>
      <c r="D12" s="195">
        <v>2.56</v>
      </c>
    </row>
    <row r="13" spans="2:8">
      <c r="B13" s="192">
        <v>2027</v>
      </c>
      <c r="C13" s="193">
        <v>12.3</v>
      </c>
      <c r="D13" s="195">
        <v>3.1419999999999999</v>
      </c>
    </row>
    <row r="14" spans="2:8">
      <c r="B14" s="192">
        <v>2028</v>
      </c>
      <c r="C14" s="193">
        <v>10.8</v>
      </c>
      <c r="D14" s="195">
        <v>3.4769999999999999</v>
      </c>
    </row>
    <row r="15" spans="2:8">
      <c r="B15" s="192">
        <v>2029</v>
      </c>
      <c r="C15" s="193">
        <v>9.9</v>
      </c>
      <c r="D15" s="195">
        <v>4.0309999999999997</v>
      </c>
    </row>
  </sheetData>
  <pageMargins left="0.70866141732283472" right="0.70866141732283472" top="0.74803149606299213" bottom="0.74803149606299213" header="0.31496062992125984" footer="0.31496062992125984"/>
  <pageSetup paperSize="9"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90F40-21D4-4971-8359-9AEDEA1FC14B}">
  <sheetPr>
    <pageSetUpPr fitToPage="1"/>
  </sheetPr>
  <dimension ref="B1:H23"/>
  <sheetViews>
    <sheetView showGridLines="0" workbookViewId="0"/>
  </sheetViews>
  <sheetFormatPr defaultColWidth="8.7109375" defaultRowHeight="16.5"/>
  <cols>
    <col min="1" max="1" width="9" style="3" customWidth="1"/>
    <col min="2" max="2" width="19" style="3" customWidth="1"/>
    <col min="3" max="3" width="17.28515625" style="3" customWidth="1"/>
    <col min="4" max="4" width="18" style="3" customWidth="1"/>
    <col min="5" max="5" width="12.140625" style="3" customWidth="1"/>
    <col min="6" max="6" width="11.28515625" style="3" customWidth="1"/>
    <col min="7" max="16384" width="8.7109375" style="3"/>
  </cols>
  <sheetData>
    <row r="1" spans="2:8">
      <c r="B1" s="127" t="s">
        <v>319</v>
      </c>
      <c r="C1" s="7"/>
      <c r="D1" s="8"/>
      <c r="E1" s="8"/>
      <c r="F1" s="8"/>
      <c r="G1" s="8"/>
      <c r="H1" s="8"/>
    </row>
    <row r="2" spans="2:8">
      <c r="B2" s="9" t="s">
        <v>300</v>
      </c>
      <c r="C2" s="10"/>
      <c r="D2" s="8"/>
      <c r="E2" s="8"/>
      <c r="F2" s="8"/>
      <c r="G2" s="8"/>
      <c r="H2" s="8"/>
    </row>
    <row r="4" spans="2:8">
      <c r="B4" s="201" t="s">
        <v>202</v>
      </c>
      <c r="C4" s="155" t="s">
        <v>29</v>
      </c>
      <c r="D4" s="155" t="s">
        <v>30</v>
      </c>
    </row>
    <row r="5" spans="2:8">
      <c r="B5" s="201"/>
      <c r="C5" s="213" t="s">
        <v>135</v>
      </c>
      <c r="D5" s="213" t="s">
        <v>135</v>
      </c>
    </row>
    <row r="6" spans="2:8">
      <c r="B6" s="135" t="s">
        <v>210</v>
      </c>
      <c r="C6" s="139">
        <v>-10.175000000000001</v>
      </c>
      <c r="D6" s="139">
        <v>-12.9</v>
      </c>
    </row>
    <row r="7" spans="2:8">
      <c r="B7" s="135" t="s">
        <v>211</v>
      </c>
      <c r="C7" s="139">
        <v>-12.074999999999999</v>
      </c>
      <c r="D7" s="139">
        <v>-10.5</v>
      </c>
    </row>
    <row r="8" spans="2:8">
      <c r="B8" s="135" t="s">
        <v>212</v>
      </c>
      <c r="C8" s="139">
        <v>-8.1449999999999996</v>
      </c>
      <c r="D8" s="139">
        <v>-4.4000000000000004</v>
      </c>
    </row>
    <row r="9" spans="2:8">
      <c r="B9" s="135" t="s">
        <v>213</v>
      </c>
      <c r="C9" s="139">
        <v>-3.093</v>
      </c>
      <c r="D9" s="139">
        <v>-0.3</v>
      </c>
    </row>
    <row r="10" spans="2:8">
      <c r="B10" s="135" t="s">
        <v>214</v>
      </c>
      <c r="C10" s="139">
        <v>0.214</v>
      </c>
      <c r="D10" s="139">
        <v>1.9</v>
      </c>
    </row>
    <row r="11" spans="2:8">
      <c r="C11" s="137"/>
      <c r="D11" s="137"/>
    </row>
    <row r="20" spans="3:6">
      <c r="C20" s="138"/>
      <c r="D20" s="138"/>
      <c r="E20" s="138"/>
      <c r="F20" s="138"/>
    </row>
    <row r="21" spans="3:6">
      <c r="C21" s="139"/>
      <c r="D21" s="139"/>
      <c r="E21" s="139"/>
      <c r="F21" s="139"/>
    </row>
    <row r="22" spans="3:6">
      <c r="C22" s="138"/>
      <c r="D22" s="138"/>
      <c r="E22" s="138"/>
      <c r="F22" s="138"/>
    </row>
    <row r="23" spans="3:6">
      <c r="C23" s="138"/>
      <c r="D23" s="138"/>
      <c r="E23" s="138"/>
      <c r="F23" s="138"/>
    </row>
  </sheetData>
  <pageMargins left="0.70866141732283472" right="0.70866141732283472" top="0.74803149606299213" bottom="0.74803149606299213" header="0.31496062992125984" footer="0.31496062992125984"/>
  <pageSetup paperSize="9" scale="7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26A74-80C6-40E5-AAD3-A4C74447FBCC}">
  <sheetPr>
    <pageSetUpPr fitToPage="1"/>
  </sheetPr>
  <dimension ref="B1:H13"/>
  <sheetViews>
    <sheetView showGridLines="0" workbookViewId="0"/>
  </sheetViews>
  <sheetFormatPr defaultColWidth="8.7109375" defaultRowHeight="16.5"/>
  <cols>
    <col min="1" max="1" width="9" style="3" customWidth="1"/>
    <col min="2" max="2" width="19" style="3" customWidth="1"/>
    <col min="3" max="3" width="18.5703125" style="3" customWidth="1"/>
    <col min="4" max="5" width="19.85546875" style="3" customWidth="1"/>
    <col min="6" max="16384" width="8.7109375" style="3"/>
  </cols>
  <sheetData>
    <row r="1" spans="2:8">
      <c r="B1" s="127" t="s">
        <v>505</v>
      </c>
      <c r="C1" s="7"/>
      <c r="D1" s="8"/>
      <c r="E1" s="8"/>
      <c r="F1" s="8"/>
      <c r="G1" s="8"/>
      <c r="H1" s="8"/>
    </row>
    <row r="2" spans="2:8">
      <c r="B2" s="9" t="s">
        <v>300</v>
      </c>
      <c r="C2" s="10"/>
      <c r="D2" s="8"/>
      <c r="E2" s="8"/>
      <c r="F2" s="8"/>
      <c r="G2" s="8"/>
      <c r="H2" s="8"/>
    </row>
    <row r="4" spans="2:8" ht="21" customHeight="1">
      <c r="B4" s="206" t="s">
        <v>202</v>
      </c>
      <c r="C4" s="206" t="s">
        <v>29</v>
      </c>
      <c r="D4" s="206" t="s">
        <v>30</v>
      </c>
      <c r="F4" s="134"/>
    </row>
    <row r="5" spans="2:8" ht="16.7" customHeight="1">
      <c r="B5" s="196"/>
      <c r="C5" s="215" t="s">
        <v>135</v>
      </c>
      <c r="D5" s="215" t="s">
        <v>135</v>
      </c>
      <c r="F5" s="134"/>
    </row>
    <row r="6" spans="2:8">
      <c r="B6" s="197">
        <v>2025</v>
      </c>
      <c r="C6" s="198">
        <v>120.89400000000001</v>
      </c>
      <c r="D6" s="198">
        <v>120.6</v>
      </c>
      <c r="F6" s="139"/>
    </row>
    <row r="7" spans="2:8">
      <c r="B7" s="197" t="s">
        <v>211</v>
      </c>
      <c r="C7" s="198">
        <v>125.044</v>
      </c>
      <c r="D7" s="198">
        <v>128.30000000000001</v>
      </c>
      <c r="F7" s="139"/>
    </row>
    <row r="8" spans="2:8">
      <c r="B8" s="197" t="s">
        <v>212</v>
      </c>
      <c r="C8" s="198">
        <v>133.018</v>
      </c>
      <c r="D8" s="198">
        <v>136.69999999999999</v>
      </c>
      <c r="F8" s="139"/>
    </row>
    <row r="9" spans="2:8">
      <c r="B9" s="197" t="s">
        <v>213</v>
      </c>
      <c r="C9" s="198">
        <v>140.49100000000001</v>
      </c>
      <c r="D9" s="198">
        <v>144.1</v>
      </c>
      <c r="F9" s="139"/>
    </row>
    <row r="10" spans="2:8">
      <c r="B10" s="197" t="s">
        <v>214</v>
      </c>
      <c r="C10" s="198">
        <v>148.19999999999999</v>
      </c>
      <c r="D10" s="198">
        <v>151.19999999999999</v>
      </c>
    </row>
    <row r="11" spans="2:8">
      <c r="C11" s="137"/>
    </row>
    <row r="13" spans="2:8">
      <c r="B13" s="157"/>
      <c r="E13" s="177"/>
    </row>
  </sheetData>
  <pageMargins left="0.70866141732283472" right="0.70866141732283472" top="0.74803149606299213" bottom="0.74803149606299213" header="0.31496062992125984" footer="0.31496062992125984"/>
  <pageSetup paperSize="9" scale="6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3CB38-2519-4FC3-9816-D77D92D3075A}">
  <dimension ref="B1:Z1001"/>
  <sheetViews>
    <sheetView showGridLines="0" workbookViewId="0"/>
  </sheetViews>
  <sheetFormatPr defaultRowHeight="15"/>
  <cols>
    <col min="3" max="3" width="15.7109375" customWidth="1"/>
    <col min="4" max="4" width="14.7109375" customWidth="1"/>
  </cols>
  <sheetData>
    <row r="1" spans="2:26" ht="16.5">
      <c r="B1" s="1" t="s">
        <v>101</v>
      </c>
      <c r="C1" s="2"/>
      <c r="D1" s="2"/>
      <c r="E1" s="2"/>
      <c r="F1" s="2"/>
      <c r="G1" s="2"/>
      <c r="H1" s="2"/>
      <c r="I1" s="3"/>
      <c r="J1" s="3"/>
      <c r="K1" s="3"/>
      <c r="L1" s="3"/>
      <c r="M1" s="3"/>
      <c r="N1" s="3"/>
      <c r="O1" s="3"/>
      <c r="P1" s="3"/>
      <c r="Q1" s="3"/>
      <c r="R1" s="3"/>
      <c r="S1" s="3"/>
      <c r="T1" s="3"/>
      <c r="U1" s="3"/>
      <c r="V1" s="3"/>
      <c r="W1" s="3"/>
      <c r="X1" s="3"/>
      <c r="Y1" s="3"/>
      <c r="Z1" s="3"/>
    </row>
    <row r="2" spans="2:26" ht="16.5">
      <c r="B2" s="2" t="s">
        <v>132</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33">
      <c r="B4" s="4"/>
      <c r="C4" s="101" t="s">
        <v>6</v>
      </c>
      <c r="D4" s="101" t="s">
        <v>7</v>
      </c>
      <c r="E4" s="4"/>
      <c r="F4" s="4"/>
      <c r="G4" s="4"/>
      <c r="H4" s="4"/>
      <c r="I4" s="4"/>
      <c r="J4" s="4"/>
      <c r="K4" s="4"/>
      <c r="L4" s="4"/>
      <c r="M4" s="4"/>
      <c r="N4" s="4"/>
      <c r="O4" s="4"/>
      <c r="P4" s="4"/>
      <c r="Q4" s="4"/>
      <c r="R4" s="4"/>
      <c r="S4" s="4"/>
      <c r="T4" s="4"/>
      <c r="U4" s="4"/>
      <c r="V4" s="4"/>
      <c r="W4" s="4"/>
      <c r="X4" s="4"/>
      <c r="Y4" s="4"/>
      <c r="Z4" s="4"/>
    </row>
    <row r="5" spans="2:26" ht="16.5">
      <c r="B5" s="4"/>
      <c r="C5" s="4" t="s">
        <v>102</v>
      </c>
      <c r="D5" s="4" t="s">
        <v>102</v>
      </c>
      <c r="E5" s="4"/>
      <c r="F5" s="4"/>
      <c r="G5" s="4"/>
      <c r="H5" s="4"/>
      <c r="I5" s="4"/>
      <c r="J5" s="4"/>
      <c r="K5" s="4"/>
      <c r="L5" s="4"/>
      <c r="M5" s="4"/>
      <c r="N5" s="4"/>
      <c r="O5" s="4"/>
      <c r="P5" s="4"/>
      <c r="Q5" s="4"/>
      <c r="R5" s="4"/>
      <c r="S5" s="4"/>
      <c r="T5" s="4"/>
      <c r="U5" s="4"/>
      <c r="V5" s="4"/>
      <c r="W5" s="4"/>
      <c r="X5" s="4"/>
      <c r="Y5" s="4"/>
      <c r="Z5" s="4"/>
    </row>
    <row r="6" spans="2:26" ht="16.5">
      <c r="B6" s="5">
        <v>39448</v>
      </c>
      <c r="C6" s="6">
        <v>122.2</v>
      </c>
      <c r="D6" s="6">
        <v>120.6</v>
      </c>
      <c r="E6" s="6"/>
      <c r="F6" s="6"/>
      <c r="G6" s="6"/>
      <c r="H6" s="6"/>
      <c r="I6" s="6"/>
      <c r="J6" s="6"/>
      <c r="K6" s="6"/>
      <c r="L6" s="6"/>
      <c r="M6" s="6"/>
      <c r="N6" s="6"/>
      <c r="O6" s="6"/>
      <c r="P6" s="6"/>
      <c r="Q6" s="6"/>
      <c r="R6" s="6"/>
      <c r="S6" s="6"/>
      <c r="T6" s="6"/>
      <c r="U6" s="6"/>
      <c r="V6" s="6"/>
      <c r="W6" s="6"/>
      <c r="X6" s="6"/>
      <c r="Y6" s="6"/>
      <c r="Z6" s="6"/>
    </row>
    <row r="7" spans="2:26" ht="16.5">
      <c r="B7" s="5">
        <v>39479</v>
      </c>
      <c r="C7" s="6">
        <v>112.4</v>
      </c>
      <c r="D7" s="6">
        <v>115.4</v>
      </c>
      <c r="E7" s="6"/>
      <c r="F7" s="6"/>
      <c r="G7" s="6"/>
      <c r="H7" s="6"/>
      <c r="I7" s="6"/>
      <c r="J7" s="6"/>
      <c r="K7" s="6"/>
      <c r="L7" s="6"/>
      <c r="M7" s="6"/>
      <c r="N7" s="6"/>
      <c r="O7" s="6"/>
      <c r="P7" s="6"/>
      <c r="Q7" s="6"/>
      <c r="R7" s="6"/>
      <c r="S7" s="6"/>
      <c r="T7" s="6"/>
      <c r="U7" s="6"/>
      <c r="V7" s="6"/>
      <c r="W7" s="6"/>
      <c r="X7" s="6"/>
      <c r="Y7" s="6"/>
      <c r="Z7" s="6"/>
    </row>
    <row r="8" spans="2:26" ht="16.5">
      <c r="B8" s="5">
        <v>39508</v>
      </c>
      <c r="C8" s="6">
        <v>107.1</v>
      </c>
      <c r="D8" s="6">
        <v>106.3</v>
      </c>
      <c r="E8" s="6"/>
      <c r="F8" s="6"/>
      <c r="G8" s="6"/>
      <c r="H8" s="6"/>
      <c r="I8" s="6"/>
      <c r="J8" s="6"/>
      <c r="K8" s="6"/>
      <c r="L8" s="6"/>
      <c r="M8" s="6"/>
      <c r="N8" s="6"/>
      <c r="O8" s="6"/>
      <c r="P8" s="6"/>
      <c r="Q8" s="6"/>
      <c r="R8" s="6"/>
      <c r="S8" s="6"/>
      <c r="T8" s="6"/>
      <c r="U8" s="6"/>
      <c r="V8" s="6"/>
      <c r="W8" s="6"/>
      <c r="X8" s="6"/>
      <c r="Y8" s="6"/>
      <c r="Z8" s="6"/>
    </row>
    <row r="9" spans="2:26" ht="16.5">
      <c r="B9" s="5">
        <v>39539</v>
      </c>
      <c r="C9" s="6">
        <v>96</v>
      </c>
      <c r="D9" s="6">
        <v>102.7</v>
      </c>
      <c r="E9" s="6"/>
      <c r="F9" s="6"/>
      <c r="G9" s="6"/>
      <c r="H9" s="6"/>
      <c r="I9" s="6"/>
      <c r="J9" s="6"/>
      <c r="K9" s="6"/>
      <c r="L9" s="6"/>
      <c r="M9" s="6"/>
      <c r="N9" s="6"/>
      <c r="O9" s="6"/>
      <c r="P9" s="6"/>
      <c r="Q9" s="6"/>
      <c r="R9" s="6"/>
      <c r="S9" s="6"/>
      <c r="T9" s="6"/>
      <c r="U9" s="6"/>
      <c r="V9" s="6"/>
      <c r="W9" s="6"/>
      <c r="X9" s="6"/>
      <c r="Y9" s="6"/>
      <c r="Z9" s="6"/>
    </row>
    <row r="10" spans="2:26" ht="16.5">
      <c r="B10" s="5">
        <v>39569</v>
      </c>
      <c r="C10" s="6">
        <v>81</v>
      </c>
      <c r="D10" s="6">
        <v>88.7</v>
      </c>
      <c r="E10" s="6"/>
      <c r="F10" s="6"/>
      <c r="G10" s="6"/>
      <c r="H10" s="6"/>
      <c r="I10" s="6"/>
      <c r="J10" s="6"/>
      <c r="K10" s="6"/>
      <c r="L10" s="6"/>
      <c r="M10" s="6"/>
      <c r="N10" s="6"/>
      <c r="O10" s="6"/>
      <c r="P10" s="6"/>
      <c r="Q10" s="6"/>
      <c r="R10" s="6"/>
      <c r="S10" s="6"/>
      <c r="T10" s="6"/>
      <c r="U10" s="6"/>
      <c r="V10" s="6"/>
      <c r="W10" s="6"/>
      <c r="X10" s="6"/>
      <c r="Y10" s="6"/>
      <c r="Z10" s="6"/>
    </row>
    <row r="11" spans="2:26" ht="16.5">
      <c r="B11" s="5">
        <v>39600</v>
      </c>
      <c r="C11" s="6">
        <v>84</v>
      </c>
      <c r="D11" s="6">
        <v>89.9</v>
      </c>
      <c r="E11" s="6"/>
      <c r="F11" s="6"/>
      <c r="G11" s="6"/>
      <c r="H11" s="6"/>
      <c r="I11" s="6"/>
      <c r="J11" s="6"/>
      <c r="K11" s="6"/>
      <c r="L11" s="6"/>
      <c r="M11" s="6"/>
      <c r="N11" s="6"/>
      <c r="O11" s="6"/>
      <c r="P11" s="6"/>
      <c r="Q11" s="6"/>
      <c r="R11" s="6"/>
      <c r="S11" s="6"/>
      <c r="T11" s="6"/>
      <c r="U11" s="6"/>
      <c r="V11" s="6"/>
      <c r="W11" s="6"/>
      <c r="X11" s="6"/>
      <c r="Y11" s="6"/>
      <c r="Z11" s="6"/>
    </row>
    <row r="12" spans="2:26" ht="16.5">
      <c r="B12" s="5">
        <v>39630</v>
      </c>
      <c r="C12" s="6">
        <v>82.7</v>
      </c>
      <c r="D12" s="6">
        <v>87.8</v>
      </c>
      <c r="E12" s="6"/>
      <c r="F12" s="6"/>
      <c r="G12" s="6"/>
      <c r="H12" s="6"/>
      <c r="I12" s="6"/>
      <c r="J12" s="6"/>
      <c r="K12" s="6"/>
      <c r="L12" s="6"/>
      <c r="M12" s="6"/>
      <c r="N12" s="6"/>
      <c r="O12" s="6"/>
      <c r="P12" s="6"/>
      <c r="Q12" s="6"/>
      <c r="R12" s="6"/>
      <c r="S12" s="6"/>
      <c r="T12" s="6"/>
      <c r="U12" s="6"/>
      <c r="V12" s="6"/>
      <c r="W12" s="6"/>
      <c r="X12" s="6"/>
      <c r="Y12" s="6"/>
      <c r="Z12" s="6"/>
    </row>
    <row r="13" spans="2:26" ht="16.5">
      <c r="B13" s="5">
        <v>39661</v>
      </c>
      <c r="C13" s="6">
        <v>84.1</v>
      </c>
      <c r="D13" s="6">
        <v>102</v>
      </c>
      <c r="E13" s="6"/>
      <c r="F13" s="6"/>
      <c r="G13" s="6"/>
      <c r="H13" s="6"/>
      <c r="I13" s="6"/>
      <c r="J13" s="6"/>
      <c r="K13" s="6"/>
      <c r="L13" s="6"/>
      <c r="M13" s="6"/>
      <c r="N13" s="6"/>
      <c r="O13" s="6"/>
      <c r="P13" s="6"/>
      <c r="Q13" s="6"/>
      <c r="R13" s="6"/>
      <c r="S13" s="6"/>
      <c r="T13" s="6"/>
      <c r="U13" s="6"/>
      <c r="V13" s="6"/>
      <c r="W13" s="6"/>
      <c r="X13" s="6"/>
      <c r="Y13" s="6"/>
      <c r="Z13" s="6"/>
    </row>
    <row r="14" spans="2:26" ht="16.5">
      <c r="B14" s="5">
        <v>39692</v>
      </c>
      <c r="C14" s="6">
        <v>96.2</v>
      </c>
      <c r="D14" s="6">
        <v>119</v>
      </c>
      <c r="E14" s="6"/>
      <c r="F14" s="6"/>
      <c r="G14" s="6"/>
      <c r="H14" s="6"/>
      <c r="I14" s="6"/>
      <c r="J14" s="6"/>
      <c r="K14" s="6"/>
      <c r="L14" s="6"/>
      <c r="M14" s="6"/>
      <c r="N14" s="6"/>
      <c r="O14" s="6"/>
      <c r="P14" s="6"/>
      <c r="Q14" s="6"/>
      <c r="R14" s="6"/>
      <c r="S14" s="6"/>
      <c r="T14" s="6"/>
      <c r="U14" s="6"/>
      <c r="V14" s="6"/>
      <c r="W14" s="6"/>
      <c r="X14" s="6"/>
      <c r="Y14" s="6"/>
      <c r="Z14" s="6"/>
    </row>
    <row r="15" spans="2:26" ht="16.5">
      <c r="B15" s="5">
        <v>39722</v>
      </c>
      <c r="C15" s="6">
        <v>87.8</v>
      </c>
      <c r="D15" s="6">
        <v>103.1</v>
      </c>
      <c r="E15" s="6"/>
      <c r="F15" s="6"/>
      <c r="G15" s="6"/>
      <c r="H15" s="6"/>
      <c r="I15" s="6"/>
      <c r="J15" s="6"/>
      <c r="K15" s="6"/>
      <c r="L15" s="6"/>
      <c r="M15" s="6"/>
      <c r="N15" s="6"/>
      <c r="O15" s="6"/>
      <c r="P15" s="6"/>
      <c r="Q15" s="6"/>
      <c r="R15" s="6"/>
      <c r="S15" s="6"/>
      <c r="T15" s="6"/>
      <c r="U15" s="6"/>
      <c r="V15" s="6"/>
      <c r="W15" s="6"/>
      <c r="X15" s="6"/>
      <c r="Y15" s="6"/>
      <c r="Z15" s="6"/>
    </row>
    <row r="16" spans="2:26" ht="16.5">
      <c r="B16" s="5">
        <v>39753</v>
      </c>
      <c r="C16" s="6">
        <v>87.4</v>
      </c>
      <c r="D16" s="6">
        <v>107.9</v>
      </c>
      <c r="E16" s="6"/>
      <c r="F16" s="6"/>
      <c r="G16" s="6"/>
      <c r="H16" s="6"/>
      <c r="I16" s="6"/>
      <c r="J16" s="6"/>
      <c r="K16" s="6"/>
      <c r="L16" s="6"/>
      <c r="M16" s="6"/>
      <c r="N16" s="6"/>
      <c r="O16" s="6"/>
      <c r="P16" s="6"/>
      <c r="Q16" s="6"/>
      <c r="R16" s="6"/>
      <c r="S16" s="6"/>
      <c r="T16" s="6"/>
      <c r="U16" s="6"/>
      <c r="V16" s="6"/>
      <c r="W16" s="6"/>
      <c r="X16" s="6"/>
      <c r="Y16" s="6"/>
      <c r="Z16" s="6"/>
    </row>
    <row r="17" spans="2:26" ht="16.5">
      <c r="B17" s="5">
        <v>39783</v>
      </c>
      <c r="C17" s="6">
        <v>92.3</v>
      </c>
      <c r="D17" s="6">
        <v>105.3</v>
      </c>
      <c r="E17" s="6"/>
      <c r="F17" s="6"/>
      <c r="G17" s="6"/>
      <c r="H17" s="6"/>
      <c r="I17" s="6"/>
      <c r="J17" s="6"/>
      <c r="K17" s="6"/>
      <c r="L17" s="6"/>
      <c r="M17" s="6"/>
      <c r="N17" s="6"/>
      <c r="O17" s="6"/>
      <c r="P17" s="6"/>
      <c r="Q17" s="6"/>
      <c r="R17" s="6"/>
      <c r="S17" s="6"/>
      <c r="T17" s="6"/>
      <c r="U17" s="6"/>
      <c r="V17" s="6"/>
      <c r="W17" s="6"/>
      <c r="X17" s="6"/>
      <c r="Y17" s="6"/>
      <c r="Z17" s="6"/>
    </row>
    <row r="18" spans="2:26" ht="16.5">
      <c r="B18" s="5">
        <v>39814</v>
      </c>
      <c r="C18" s="6">
        <v>100.9</v>
      </c>
      <c r="D18" s="6">
        <v>105.5</v>
      </c>
      <c r="E18" s="6"/>
      <c r="F18" s="6"/>
      <c r="G18" s="6"/>
      <c r="H18" s="6"/>
      <c r="I18" s="6"/>
      <c r="J18" s="6"/>
      <c r="K18" s="6"/>
      <c r="L18" s="6"/>
      <c r="M18" s="6"/>
      <c r="N18" s="6"/>
      <c r="O18" s="6"/>
      <c r="P18" s="6"/>
      <c r="Q18" s="6"/>
      <c r="R18" s="6"/>
      <c r="S18" s="6"/>
      <c r="T18" s="6"/>
      <c r="U18" s="6"/>
      <c r="V18" s="6"/>
      <c r="W18" s="6"/>
      <c r="X18" s="6"/>
      <c r="Y18" s="6"/>
      <c r="Z18" s="6"/>
    </row>
    <row r="19" spans="2:26" ht="16.5">
      <c r="B19" s="5">
        <v>39845</v>
      </c>
      <c r="C19" s="6">
        <v>92.5</v>
      </c>
      <c r="D19" s="6">
        <v>100.2</v>
      </c>
      <c r="E19" s="6"/>
      <c r="F19" s="6"/>
      <c r="G19" s="6"/>
      <c r="H19" s="6"/>
      <c r="I19" s="6"/>
      <c r="J19" s="6"/>
      <c r="K19" s="6"/>
      <c r="L19" s="6"/>
      <c r="M19" s="6"/>
      <c r="N19" s="6"/>
      <c r="O19" s="6"/>
      <c r="P19" s="6"/>
      <c r="Q19" s="6"/>
      <c r="R19" s="6"/>
      <c r="S19" s="6"/>
      <c r="T19" s="6"/>
      <c r="U19" s="6"/>
      <c r="V19" s="6"/>
      <c r="W19" s="6"/>
      <c r="X19" s="6"/>
      <c r="Y19" s="6"/>
      <c r="Z19" s="6"/>
    </row>
    <row r="20" spans="2:26" ht="16.5">
      <c r="B20" s="5">
        <v>39873</v>
      </c>
      <c r="C20" s="6">
        <v>88.1</v>
      </c>
      <c r="D20" s="6">
        <v>96.9</v>
      </c>
      <c r="E20" s="6"/>
      <c r="F20" s="6"/>
      <c r="G20" s="6"/>
      <c r="H20" s="6"/>
      <c r="I20" s="6"/>
      <c r="J20" s="6"/>
      <c r="K20" s="6"/>
      <c r="L20" s="6"/>
      <c r="M20" s="6"/>
      <c r="N20" s="6"/>
      <c r="O20" s="6"/>
      <c r="P20" s="6"/>
      <c r="Q20" s="6"/>
      <c r="R20" s="6"/>
      <c r="S20" s="6"/>
      <c r="T20" s="6"/>
      <c r="U20" s="6"/>
      <c r="V20" s="6"/>
      <c r="W20" s="6"/>
      <c r="X20" s="6"/>
      <c r="Y20" s="6"/>
      <c r="Z20" s="6"/>
    </row>
    <row r="21" spans="2:26" ht="16.5">
      <c r="B21" s="5">
        <v>39904</v>
      </c>
      <c r="C21" s="6">
        <v>91.2</v>
      </c>
      <c r="D21" s="6">
        <v>113.5</v>
      </c>
      <c r="E21" s="6"/>
      <c r="F21" s="6"/>
      <c r="G21" s="6"/>
      <c r="H21" s="6"/>
      <c r="I21" s="6"/>
      <c r="J21" s="6"/>
      <c r="K21" s="6"/>
      <c r="L21" s="6"/>
      <c r="M21" s="6"/>
      <c r="N21" s="6"/>
      <c r="O21" s="6"/>
      <c r="P21" s="6"/>
      <c r="Q21" s="6"/>
      <c r="R21" s="6"/>
      <c r="S21" s="6"/>
      <c r="T21" s="6"/>
      <c r="U21" s="6"/>
      <c r="V21" s="6"/>
      <c r="W21" s="6"/>
      <c r="X21" s="6"/>
      <c r="Y21" s="6"/>
      <c r="Z21" s="6"/>
    </row>
    <row r="22" spans="2:26" ht="16.5">
      <c r="B22" s="5">
        <v>39934</v>
      </c>
      <c r="C22" s="6">
        <v>94.7</v>
      </c>
      <c r="D22" s="6">
        <v>113.2</v>
      </c>
      <c r="E22" s="6"/>
      <c r="F22" s="6"/>
      <c r="G22" s="6"/>
      <c r="H22" s="6"/>
      <c r="I22" s="6"/>
      <c r="J22" s="6"/>
      <c r="K22" s="6"/>
      <c r="L22" s="6"/>
      <c r="M22" s="6"/>
      <c r="N22" s="6"/>
      <c r="O22" s="6"/>
      <c r="P22" s="6"/>
      <c r="Q22" s="6"/>
      <c r="R22" s="6"/>
      <c r="S22" s="6"/>
      <c r="T22" s="6"/>
      <c r="U22" s="6"/>
      <c r="V22" s="6"/>
      <c r="W22" s="6"/>
      <c r="X22" s="6"/>
      <c r="Y22" s="6"/>
      <c r="Z22" s="6"/>
    </row>
    <row r="23" spans="2:26" ht="16.5">
      <c r="B23" s="5">
        <v>39965</v>
      </c>
      <c r="C23" s="6">
        <v>90.8</v>
      </c>
      <c r="D23" s="6">
        <v>111.9</v>
      </c>
      <c r="E23" s="6"/>
      <c r="F23" s="6"/>
      <c r="G23" s="6"/>
      <c r="H23" s="6"/>
      <c r="I23" s="6"/>
      <c r="J23" s="6"/>
      <c r="K23" s="6"/>
      <c r="L23" s="6"/>
      <c r="M23" s="6"/>
      <c r="N23" s="6"/>
      <c r="O23" s="6"/>
      <c r="P23" s="6"/>
      <c r="Q23" s="6"/>
      <c r="R23" s="6"/>
      <c r="S23" s="6"/>
      <c r="T23" s="6"/>
      <c r="U23" s="6"/>
      <c r="V23" s="6"/>
      <c r="W23" s="6"/>
      <c r="X23" s="6"/>
      <c r="Y23" s="6"/>
      <c r="Z23" s="6"/>
    </row>
    <row r="24" spans="2:26" ht="16.5">
      <c r="B24" s="5">
        <v>39995</v>
      </c>
      <c r="C24" s="6">
        <v>89.5</v>
      </c>
      <c r="D24" s="6">
        <v>120</v>
      </c>
      <c r="E24" s="6"/>
      <c r="F24" s="6"/>
      <c r="G24" s="6"/>
      <c r="H24" s="6"/>
      <c r="I24" s="6"/>
      <c r="J24" s="6"/>
      <c r="K24" s="6"/>
      <c r="L24" s="6"/>
      <c r="M24" s="6"/>
      <c r="N24" s="6"/>
      <c r="O24" s="6"/>
      <c r="P24" s="6"/>
      <c r="Q24" s="6"/>
      <c r="R24" s="6"/>
      <c r="S24" s="6"/>
      <c r="T24" s="6"/>
      <c r="U24" s="6"/>
      <c r="V24" s="6"/>
      <c r="W24" s="6"/>
      <c r="X24" s="6"/>
      <c r="Y24" s="6"/>
      <c r="Z24" s="6"/>
    </row>
    <row r="25" spans="2:26" ht="16.5">
      <c r="B25" s="5">
        <v>40026</v>
      </c>
      <c r="C25" s="6">
        <v>86.4</v>
      </c>
      <c r="D25" s="6">
        <v>129.6</v>
      </c>
      <c r="E25" s="6"/>
      <c r="F25" s="6"/>
      <c r="G25" s="6"/>
      <c r="H25" s="6"/>
      <c r="I25" s="6"/>
      <c r="J25" s="6"/>
      <c r="K25" s="6"/>
      <c r="L25" s="6"/>
      <c r="M25" s="6"/>
      <c r="N25" s="6"/>
      <c r="O25" s="6"/>
      <c r="P25" s="6"/>
      <c r="Q25" s="6"/>
      <c r="R25" s="6"/>
      <c r="S25" s="6"/>
      <c r="T25" s="6"/>
      <c r="U25" s="6"/>
      <c r="V25" s="6"/>
      <c r="W25" s="6"/>
      <c r="X25" s="6"/>
      <c r="Y25" s="6"/>
      <c r="Z25" s="6"/>
    </row>
    <row r="26" spans="2:26" ht="16.5">
      <c r="B26" s="5">
        <v>40057</v>
      </c>
      <c r="C26" s="6">
        <v>92.5</v>
      </c>
      <c r="D26" s="6">
        <v>138.4</v>
      </c>
      <c r="E26" s="6"/>
      <c r="F26" s="6"/>
      <c r="G26" s="6"/>
      <c r="H26" s="6"/>
      <c r="I26" s="6"/>
      <c r="J26" s="6"/>
      <c r="K26" s="6"/>
      <c r="L26" s="6"/>
      <c r="M26" s="6"/>
      <c r="N26" s="6"/>
      <c r="O26" s="6"/>
      <c r="P26" s="6"/>
      <c r="Q26" s="6"/>
      <c r="R26" s="6"/>
      <c r="S26" s="6"/>
      <c r="T26" s="6"/>
      <c r="U26" s="6"/>
      <c r="V26" s="6"/>
      <c r="W26" s="6"/>
      <c r="X26" s="6"/>
      <c r="Y26" s="6"/>
      <c r="Z26" s="6"/>
    </row>
    <row r="27" spans="2:26" ht="16.5">
      <c r="B27" s="5">
        <v>40087</v>
      </c>
      <c r="C27" s="6">
        <v>98.3</v>
      </c>
      <c r="D27" s="6">
        <v>144.30000000000001</v>
      </c>
      <c r="E27" s="6"/>
      <c r="F27" s="6"/>
      <c r="G27" s="6"/>
      <c r="H27" s="6"/>
      <c r="I27" s="6"/>
      <c r="J27" s="6"/>
      <c r="K27" s="6"/>
      <c r="L27" s="6"/>
      <c r="M27" s="6"/>
      <c r="N27" s="6"/>
      <c r="O27" s="6"/>
      <c r="P27" s="6"/>
      <c r="Q27" s="6"/>
      <c r="R27" s="6"/>
      <c r="S27" s="6"/>
      <c r="T27" s="6"/>
      <c r="U27" s="6"/>
      <c r="V27" s="6"/>
      <c r="W27" s="6"/>
      <c r="X27" s="6"/>
      <c r="Y27" s="6"/>
      <c r="Z27" s="6"/>
    </row>
    <row r="28" spans="2:26" ht="16.5">
      <c r="B28" s="5">
        <v>40118</v>
      </c>
      <c r="C28" s="6">
        <v>94.2</v>
      </c>
      <c r="D28" s="6">
        <v>139.69999999999999</v>
      </c>
      <c r="E28" s="6"/>
      <c r="F28" s="6"/>
      <c r="G28" s="6"/>
      <c r="H28" s="6"/>
      <c r="I28" s="6"/>
      <c r="J28" s="6"/>
      <c r="K28" s="6"/>
      <c r="L28" s="6"/>
      <c r="M28" s="6"/>
      <c r="N28" s="6"/>
      <c r="O28" s="6"/>
      <c r="P28" s="6"/>
      <c r="Q28" s="6"/>
      <c r="R28" s="6"/>
      <c r="S28" s="6"/>
      <c r="T28" s="6"/>
      <c r="U28" s="6"/>
      <c r="V28" s="6"/>
      <c r="W28" s="6"/>
      <c r="X28" s="6"/>
      <c r="Y28" s="6"/>
      <c r="Z28" s="6"/>
    </row>
    <row r="29" spans="2:26" ht="16.5">
      <c r="B29" s="5">
        <v>40148</v>
      </c>
      <c r="C29" s="6">
        <v>94.5</v>
      </c>
      <c r="D29" s="6">
        <v>134.6</v>
      </c>
      <c r="E29" s="6"/>
      <c r="F29" s="6"/>
      <c r="G29" s="6"/>
      <c r="H29" s="6"/>
      <c r="I29" s="6"/>
      <c r="J29" s="6"/>
      <c r="K29" s="6"/>
      <c r="L29" s="6"/>
      <c r="M29" s="6"/>
      <c r="N29" s="6"/>
      <c r="O29" s="6"/>
      <c r="P29" s="6"/>
      <c r="Q29" s="6"/>
      <c r="R29" s="6"/>
      <c r="S29" s="6"/>
      <c r="T29" s="6"/>
      <c r="U29" s="6"/>
      <c r="V29" s="6"/>
      <c r="W29" s="6"/>
      <c r="X29" s="6"/>
      <c r="Y29" s="6"/>
      <c r="Z29" s="6"/>
    </row>
    <row r="30" spans="2:26" ht="16.5">
      <c r="B30" s="5">
        <v>40179</v>
      </c>
      <c r="C30" s="6">
        <v>109.6</v>
      </c>
      <c r="D30" s="6">
        <v>146</v>
      </c>
      <c r="E30" s="6"/>
      <c r="F30" s="6"/>
      <c r="G30" s="6"/>
      <c r="H30" s="6"/>
      <c r="I30" s="6"/>
      <c r="J30" s="6"/>
      <c r="K30" s="6"/>
      <c r="L30" s="6"/>
      <c r="M30" s="6"/>
      <c r="N30" s="6"/>
      <c r="O30" s="6"/>
      <c r="P30" s="6"/>
      <c r="Q30" s="6"/>
      <c r="R30" s="6"/>
      <c r="S30" s="6"/>
      <c r="T30" s="6"/>
      <c r="U30" s="6"/>
      <c r="V30" s="6"/>
      <c r="W30" s="6"/>
      <c r="X30" s="6"/>
      <c r="Y30" s="6"/>
      <c r="Z30" s="6"/>
    </row>
    <row r="31" spans="2:26" ht="16.5">
      <c r="B31" s="5">
        <v>40210</v>
      </c>
      <c r="C31" s="6">
        <v>100</v>
      </c>
      <c r="D31" s="6">
        <v>139.4</v>
      </c>
      <c r="E31" s="6"/>
      <c r="F31" s="6"/>
      <c r="G31" s="6"/>
      <c r="H31" s="6"/>
      <c r="I31" s="6"/>
      <c r="J31" s="6"/>
      <c r="K31" s="6"/>
      <c r="L31" s="6"/>
      <c r="M31" s="6"/>
      <c r="N31" s="6"/>
      <c r="O31" s="6"/>
      <c r="P31" s="6"/>
      <c r="Q31" s="6"/>
      <c r="R31" s="6"/>
      <c r="S31" s="6"/>
      <c r="T31" s="6"/>
      <c r="U31" s="6"/>
      <c r="V31" s="6"/>
      <c r="W31" s="6"/>
      <c r="X31" s="6"/>
      <c r="Y31" s="6"/>
      <c r="Z31" s="6"/>
    </row>
    <row r="32" spans="2:26" ht="16.5">
      <c r="B32" s="5">
        <v>40238</v>
      </c>
      <c r="C32" s="6">
        <v>104.9</v>
      </c>
      <c r="D32" s="6">
        <v>133.1</v>
      </c>
      <c r="E32" s="6"/>
      <c r="F32" s="6"/>
      <c r="G32" s="6"/>
      <c r="H32" s="6"/>
      <c r="I32" s="6"/>
      <c r="J32" s="6"/>
      <c r="K32" s="6"/>
      <c r="L32" s="6"/>
      <c r="M32" s="6"/>
      <c r="N32" s="6"/>
      <c r="O32" s="6"/>
      <c r="P32" s="6"/>
      <c r="Q32" s="6"/>
      <c r="R32" s="6"/>
      <c r="S32" s="6"/>
      <c r="T32" s="6"/>
      <c r="U32" s="6"/>
      <c r="V32" s="6"/>
      <c r="W32" s="6"/>
      <c r="X32" s="6"/>
      <c r="Y32" s="6"/>
      <c r="Z32" s="6"/>
    </row>
    <row r="33" spans="2:26" ht="16.5">
      <c r="B33" s="5">
        <v>40269</v>
      </c>
      <c r="C33" s="6">
        <v>102.3</v>
      </c>
      <c r="D33" s="6">
        <v>135.1</v>
      </c>
      <c r="E33" s="6"/>
      <c r="F33" s="6"/>
      <c r="G33" s="6"/>
      <c r="H33" s="6"/>
      <c r="I33" s="6"/>
      <c r="J33" s="6"/>
      <c r="K33" s="6"/>
      <c r="L33" s="6"/>
      <c r="M33" s="6"/>
      <c r="N33" s="6"/>
      <c r="O33" s="6"/>
      <c r="P33" s="6"/>
      <c r="Q33" s="6"/>
      <c r="R33" s="6"/>
      <c r="S33" s="6"/>
      <c r="T33" s="6"/>
      <c r="U33" s="6"/>
      <c r="V33" s="6"/>
      <c r="W33" s="6"/>
      <c r="X33" s="6"/>
      <c r="Y33" s="6"/>
      <c r="Z33" s="6"/>
    </row>
    <row r="34" spans="2:26" ht="16.5">
      <c r="B34" s="5">
        <v>40299</v>
      </c>
      <c r="C34" s="6">
        <v>108.3</v>
      </c>
      <c r="D34" s="6">
        <v>137.80000000000001</v>
      </c>
      <c r="E34" s="6"/>
      <c r="F34" s="6"/>
      <c r="G34" s="6"/>
      <c r="H34" s="6"/>
      <c r="I34" s="6"/>
      <c r="J34" s="6"/>
      <c r="K34" s="6"/>
      <c r="L34" s="6"/>
      <c r="M34" s="6"/>
      <c r="N34" s="6"/>
      <c r="O34" s="6"/>
      <c r="P34" s="6"/>
      <c r="Q34" s="6"/>
      <c r="R34" s="6"/>
      <c r="S34" s="6"/>
      <c r="T34" s="6"/>
      <c r="U34" s="6"/>
      <c r="V34" s="6"/>
      <c r="W34" s="6"/>
      <c r="X34" s="6"/>
      <c r="Y34" s="6"/>
      <c r="Z34" s="6"/>
    </row>
    <row r="35" spans="2:26" ht="16.5">
      <c r="B35" s="5">
        <v>40330</v>
      </c>
      <c r="C35" s="6">
        <v>111.8</v>
      </c>
      <c r="D35" s="6">
        <v>128.80000000000001</v>
      </c>
      <c r="E35" s="6"/>
      <c r="F35" s="6"/>
      <c r="G35" s="6"/>
      <c r="H35" s="6"/>
      <c r="I35" s="6"/>
      <c r="J35" s="6"/>
      <c r="K35" s="6"/>
      <c r="L35" s="6"/>
      <c r="M35" s="6"/>
      <c r="N35" s="6"/>
      <c r="O35" s="6"/>
      <c r="P35" s="6"/>
      <c r="Q35" s="6"/>
      <c r="R35" s="6"/>
      <c r="S35" s="6"/>
      <c r="T35" s="6"/>
      <c r="U35" s="6"/>
      <c r="V35" s="6"/>
      <c r="W35" s="6"/>
      <c r="X35" s="6"/>
      <c r="Y35" s="6"/>
      <c r="Z35" s="6"/>
    </row>
    <row r="36" spans="2:26" ht="16.5">
      <c r="B36" s="5">
        <v>40360</v>
      </c>
      <c r="C36" s="6">
        <v>104</v>
      </c>
      <c r="D36" s="6">
        <v>123.4</v>
      </c>
      <c r="E36" s="6"/>
      <c r="F36" s="6"/>
      <c r="G36" s="6"/>
      <c r="H36" s="6"/>
      <c r="I36" s="6"/>
      <c r="J36" s="6"/>
      <c r="K36" s="6"/>
      <c r="L36" s="6"/>
      <c r="M36" s="6"/>
      <c r="N36" s="6"/>
      <c r="O36" s="6"/>
      <c r="P36" s="6"/>
      <c r="Q36" s="6"/>
      <c r="R36" s="6"/>
      <c r="S36" s="6"/>
      <c r="T36" s="6"/>
      <c r="U36" s="6"/>
      <c r="V36" s="6"/>
      <c r="W36" s="6"/>
      <c r="X36" s="6"/>
      <c r="Y36" s="6"/>
      <c r="Z36" s="6"/>
    </row>
    <row r="37" spans="2:26" ht="16.5">
      <c r="B37" s="5">
        <v>40391</v>
      </c>
      <c r="C37" s="6">
        <v>103.7</v>
      </c>
      <c r="D37" s="6">
        <v>124.7</v>
      </c>
      <c r="E37" s="6"/>
      <c r="F37" s="6"/>
      <c r="G37" s="6"/>
      <c r="H37" s="6"/>
      <c r="I37" s="6"/>
      <c r="J37" s="6"/>
      <c r="K37" s="6"/>
      <c r="L37" s="6"/>
      <c r="M37" s="6"/>
      <c r="N37" s="6"/>
      <c r="O37" s="6"/>
      <c r="P37" s="6"/>
      <c r="Q37" s="6"/>
      <c r="R37" s="6"/>
      <c r="S37" s="6"/>
      <c r="T37" s="6"/>
      <c r="U37" s="6"/>
      <c r="V37" s="6"/>
      <c r="W37" s="6"/>
      <c r="X37" s="6"/>
      <c r="Y37" s="6"/>
      <c r="Z37" s="6"/>
    </row>
    <row r="38" spans="2:26" ht="16.5">
      <c r="B38" s="5">
        <v>40422</v>
      </c>
      <c r="C38" s="6">
        <v>102.9</v>
      </c>
      <c r="D38" s="6">
        <v>125.5</v>
      </c>
      <c r="E38" s="6"/>
      <c r="F38" s="6"/>
      <c r="G38" s="6"/>
      <c r="H38" s="6"/>
      <c r="I38" s="6"/>
      <c r="J38" s="6"/>
      <c r="K38" s="6"/>
      <c r="L38" s="6"/>
      <c r="M38" s="6"/>
      <c r="N38" s="6"/>
      <c r="O38" s="6"/>
      <c r="P38" s="6"/>
      <c r="Q38" s="6"/>
      <c r="R38" s="6"/>
      <c r="S38" s="6"/>
      <c r="T38" s="6"/>
      <c r="U38" s="6"/>
      <c r="V38" s="6"/>
      <c r="W38" s="6"/>
      <c r="X38" s="6"/>
      <c r="Y38" s="6"/>
      <c r="Z38" s="6"/>
    </row>
    <row r="39" spans="2:26" ht="16.5">
      <c r="B39" s="5">
        <v>40452</v>
      </c>
      <c r="C39" s="6">
        <v>92.3</v>
      </c>
      <c r="D39" s="6">
        <v>127.9</v>
      </c>
      <c r="E39" s="6"/>
      <c r="F39" s="6"/>
      <c r="G39" s="6"/>
      <c r="H39" s="6"/>
      <c r="I39" s="6"/>
      <c r="J39" s="6"/>
      <c r="K39" s="6"/>
      <c r="L39" s="6"/>
      <c r="M39" s="6"/>
      <c r="N39" s="6"/>
      <c r="O39" s="6"/>
      <c r="P39" s="6"/>
      <c r="Q39" s="6"/>
      <c r="R39" s="6"/>
      <c r="S39" s="6"/>
      <c r="T39" s="6"/>
      <c r="U39" s="6"/>
      <c r="V39" s="6"/>
      <c r="W39" s="6"/>
      <c r="X39" s="6"/>
      <c r="Y39" s="6"/>
      <c r="Z39" s="6"/>
    </row>
    <row r="40" spans="2:26" ht="16.5">
      <c r="B40" s="5">
        <v>40483</v>
      </c>
      <c r="C40" s="6">
        <v>93.4</v>
      </c>
      <c r="D40" s="6">
        <v>128.6</v>
      </c>
      <c r="E40" s="6"/>
      <c r="F40" s="6"/>
      <c r="G40" s="6"/>
      <c r="H40" s="6"/>
      <c r="I40" s="6"/>
      <c r="J40" s="6"/>
      <c r="K40" s="6"/>
      <c r="L40" s="6"/>
      <c r="M40" s="6"/>
      <c r="N40" s="6"/>
      <c r="O40" s="6"/>
      <c r="P40" s="6"/>
      <c r="Q40" s="6"/>
      <c r="R40" s="6"/>
      <c r="S40" s="6"/>
      <c r="T40" s="6"/>
      <c r="U40" s="6"/>
      <c r="V40" s="6"/>
      <c r="W40" s="6"/>
      <c r="X40" s="6"/>
      <c r="Y40" s="6"/>
      <c r="Z40" s="6"/>
    </row>
    <row r="41" spans="2:26" ht="16.5">
      <c r="B41" s="5">
        <v>40513</v>
      </c>
      <c r="C41" s="6">
        <v>98.5</v>
      </c>
      <c r="D41" s="6">
        <v>121.4</v>
      </c>
      <c r="E41" s="6"/>
      <c r="F41" s="6"/>
      <c r="G41" s="6"/>
      <c r="H41" s="6"/>
      <c r="I41" s="6"/>
      <c r="J41" s="6"/>
      <c r="K41" s="6"/>
      <c r="L41" s="6"/>
      <c r="M41" s="6"/>
      <c r="N41" s="6"/>
      <c r="O41" s="6"/>
      <c r="P41" s="6"/>
      <c r="Q41" s="6"/>
      <c r="R41" s="6"/>
      <c r="S41" s="6"/>
      <c r="T41" s="6"/>
      <c r="U41" s="6"/>
      <c r="V41" s="6"/>
      <c r="W41" s="6"/>
      <c r="X41" s="6"/>
      <c r="Y41" s="6"/>
      <c r="Z41" s="6"/>
    </row>
    <row r="42" spans="2:26" ht="16.5">
      <c r="B42" s="5">
        <v>40544</v>
      </c>
      <c r="C42" s="6">
        <v>105.2</v>
      </c>
      <c r="D42" s="6">
        <v>125</v>
      </c>
      <c r="E42" s="6"/>
      <c r="F42" s="6"/>
      <c r="G42" s="6"/>
      <c r="H42" s="6"/>
      <c r="I42" s="6"/>
      <c r="J42" s="6"/>
      <c r="K42" s="6"/>
      <c r="L42" s="6"/>
      <c r="M42" s="6"/>
      <c r="N42" s="6"/>
      <c r="O42" s="6"/>
      <c r="P42" s="6"/>
      <c r="Q42" s="6"/>
      <c r="R42" s="6"/>
      <c r="S42" s="6"/>
      <c r="T42" s="6"/>
      <c r="U42" s="6"/>
      <c r="V42" s="6"/>
      <c r="W42" s="6"/>
      <c r="X42" s="6"/>
      <c r="Y42" s="6"/>
      <c r="Z42" s="6"/>
    </row>
    <row r="43" spans="2:26" ht="16.5">
      <c r="B43" s="5">
        <v>40575</v>
      </c>
      <c r="C43" s="6">
        <v>96.5</v>
      </c>
      <c r="D43" s="6">
        <v>115.9</v>
      </c>
      <c r="E43" s="6"/>
      <c r="F43" s="6"/>
      <c r="G43" s="6"/>
      <c r="H43" s="6"/>
      <c r="I43" s="6"/>
      <c r="J43" s="6"/>
      <c r="K43" s="6"/>
      <c r="L43" s="6"/>
      <c r="M43" s="6"/>
      <c r="N43" s="6"/>
      <c r="O43" s="6"/>
      <c r="P43" s="6"/>
      <c r="Q43" s="6"/>
      <c r="R43" s="6"/>
      <c r="S43" s="6"/>
      <c r="T43" s="6"/>
      <c r="U43" s="6"/>
      <c r="V43" s="6"/>
      <c r="W43" s="6"/>
      <c r="X43" s="6"/>
      <c r="Y43" s="6"/>
      <c r="Z43" s="6"/>
    </row>
    <row r="44" spans="2:26" ht="16.5">
      <c r="B44" s="5">
        <v>40603</v>
      </c>
      <c r="C44" s="6">
        <v>94.1</v>
      </c>
      <c r="D44" s="6">
        <v>106.4</v>
      </c>
      <c r="E44" s="6"/>
      <c r="F44" s="6"/>
      <c r="G44" s="6"/>
      <c r="H44" s="6"/>
      <c r="I44" s="6"/>
      <c r="J44" s="6"/>
      <c r="K44" s="6"/>
      <c r="L44" s="6"/>
      <c r="M44" s="6"/>
      <c r="N44" s="6"/>
      <c r="O44" s="6"/>
      <c r="P44" s="6"/>
      <c r="Q44" s="6"/>
      <c r="R44" s="6"/>
      <c r="S44" s="6"/>
      <c r="T44" s="6"/>
      <c r="U44" s="6"/>
      <c r="V44" s="6"/>
      <c r="W44" s="6"/>
      <c r="X44" s="6"/>
      <c r="Y44" s="6"/>
      <c r="Z44" s="6"/>
    </row>
    <row r="45" spans="2:26" ht="16.5">
      <c r="B45" s="5">
        <v>40634</v>
      </c>
      <c r="C45" s="6">
        <v>93.5</v>
      </c>
      <c r="D45" s="6">
        <v>106.6</v>
      </c>
      <c r="E45" s="6"/>
      <c r="F45" s="6"/>
      <c r="G45" s="6"/>
      <c r="H45" s="6"/>
      <c r="I45" s="6"/>
      <c r="J45" s="6"/>
      <c r="K45" s="6"/>
      <c r="L45" s="6"/>
      <c r="M45" s="6"/>
      <c r="N45" s="6"/>
      <c r="O45" s="6"/>
      <c r="P45" s="6"/>
      <c r="Q45" s="6"/>
      <c r="R45" s="6"/>
      <c r="S45" s="6"/>
      <c r="T45" s="6"/>
      <c r="U45" s="6"/>
      <c r="V45" s="6"/>
      <c r="W45" s="6"/>
      <c r="X45" s="6"/>
      <c r="Y45" s="6"/>
      <c r="Z45" s="6"/>
    </row>
    <row r="46" spans="2:26" ht="16.5">
      <c r="B46" s="5">
        <v>40664</v>
      </c>
      <c r="C46" s="6">
        <v>91.5</v>
      </c>
      <c r="D46" s="6">
        <v>111.2</v>
      </c>
      <c r="E46" s="6"/>
      <c r="F46" s="6"/>
      <c r="G46" s="6"/>
      <c r="H46" s="6"/>
      <c r="I46" s="6"/>
      <c r="J46" s="6"/>
      <c r="K46" s="6"/>
      <c r="L46" s="6"/>
      <c r="M46" s="6"/>
      <c r="N46" s="6"/>
      <c r="O46" s="6"/>
      <c r="P46" s="6"/>
      <c r="Q46" s="6"/>
      <c r="R46" s="6"/>
      <c r="S46" s="6"/>
      <c r="T46" s="6"/>
      <c r="U46" s="6"/>
      <c r="V46" s="6"/>
      <c r="W46" s="6"/>
      <c r="X46" s="6"/>
      <c r="Y46" s="6"/>
      <c r="Z46" s="6"/>
    </row>
    <row r="47" spans="2:26" ht="16.5">
      <c r="B47" s="5">
        <v>40695</v>
      </c>
      <c r="C47" s="6">
        <v>99.6</v>
      </c>
      <c r="D47" s="6">
        <v>121.2</v>
      </c>
      <c r="E47" s="6"/>
      <c r="F47" s="6"/>
      <c r="G47" s="6"/>
      <c r="H47" s="6"/>
      <c r="I47" s="6"/>
      <c r="J47" s="6"/>
      <c r="K47" s="6"/>
      <c r="L47" s="6"/>
      <c r="M47" s="6"/>
      <c r="N47" s="6"/>
      <c r="O47" s="6"/>
      <c r="P47" s="6"/>
      <c r="Q47" s="6"/>
      <c r="R47" s="6"/>
      <c r="S47" s="6"/>
      <c r="T47" s="6"/>
      <c r="U47" s="6"/>
      <c r="V47" s="6"/>
      <c r="W47" s="6"/>
      <c r="X47" s="6"/>
      <c r="Y47" s="6"/>
      <c r="Z47" s="6"/>
    </row>
    <row r="48" spans="2:26" ht="16.5">
      <c r="B48" s="5">
        <v>40725</v>
      </c>
      <c r="C48" s="6">
        <v>100.1</v>
      </c>
      <c r="D48" s="6">
        <v>115.6</v>
      </c>
      <c r="E48" s="6"/>
      <c r="F48" s="6"/>
      <c r="G48" s="6"/>
      <c r="H48" s="6"/>
      <c r="I48" s="6"/>
      <c r="J48" s="6"/>
      <c r="K48" s="6"/>
      <c r="L48" s="6"/>
      <c r="M48" s="6"/>
      <c r="N48" s="6"/>
      <c r="O48" s="6"/>
      <c r="P48" s="6"/>
      <c r="Q48" s="6"/>
      <c r="R48" s="6"/>
      <c r="S48" s="6"/>
      <c r="T48" s="6"/>
      <c r="U48" s="6"/>
      <c r="V48" s="6"/>
      <c r="W48" s="6"/>
      <c r="X48" s="6"/>
      <c r="Y48" s="6"/>
      <c r="Z48" s="6"/>
    </row>
    <row r="49" spans="2:26" ht="16.5">
      <c r="B49" s="5">
        <v>40756</v>
      </c>
      <c r="C49" s="6">
        <v>106.1</v>
      </c>
      <c r="D49" s="6">
        <v>118.1</v>
      </c>
      <c r="E49" s="6"/>
      <c r="F49" s="6"/>
      <c r="G49" s="6"/>
      <c r="H49" s="6"/>
      <c r="I49" s="6"/>
      <c r="J49" s="6"/>
      <c r="K49" s="6"/>
      <c r="L49" s="6"/>
      <c r="M49" s="6"/>
      <c r="N49" s="6"/>
      <c r="O49" s="6"/>
      <c r="P49" s="6"/>
      <c r="Q49" s="6"/>
      <c r="R49" s="6"/>
      <c r="S49" s="6"/>
      <c r="T49" s="6"/>
      <c r="U49" s="6"/>
      <c r="V49" s="6"/>
      <c r="W49" s="6"/>
      <c r="X49" s="6"/>
      <c r="Y49" s="6"/>
      <c r="Z49" s="6"/>
    </row>
    <row r="50" spans="2:26" ht="16.5">
      <c r="B50" s="5">
        <v>40787</v>
      </c>
      <c r="C50" s="6">
        <v>105.2</v>
      </c>
      <c r="D50" s="6">
        <v>117.5</v>
      </c>
      <c r="E50" s="6"/>
      <c r="F50" s="6"/>
      <c r="G50" s="6"/>
      <c r="H50" s="6"/>
      <c r="I50" s="6"/>
      <c r="J50" s="6"/>
      <c r="K50" s="6"/>
      <c r="L50" s="6"/>
      <c r="M50" s="6"/>
      <c r="N50" s="6"/>
      <c r="O50" s="6"/>
      <c r="P50" s="6"/>
      <c r="Q50" s="6"/>
      <c r="R50" s="6"/>
      <c r="S50" s="6"/>
      <c r="T50" s="6"/>
      <c r="U50" s="6"/>
      <c r="V50" s="6"/>
      <c r="W50" s="6"/>
      <c r="X50" s="6"/>
      <c r="Y50" s="6"/>
      <c r="Z50" s="6"/>
    </row>
    <row r="51" spans="2:26" ht="16.5">
      <c r="B51" s="5">
        <v>40817</v>
      </c>
      <c r="C51" s="6">
        <v>104.8</v>
      </c>
      <c r="D51" s="6">
        <v>117.2</v>
      </c>
      <c r="E51" s="6"/>
      <c r="F51" s="6"/>
      <c r="G51" s="6"/>
      <c r="H51" s="6"/>
      <c r="I51" s="6"/>
      <c r="J51" s="6"/>
      <c r="K51" s="6"/>
      <c r="L51" s="6"/>
      <c r="M51" s="6"/>
      <c r="N51" s="6"/>
      <c r="O51" s="6"/>
      <c r="P51" s="6"/>
      <c r="Q51" s="6"/>
      <c r="R51" s="6"/>
      <c r="S51" s="6"/>
      <c r="T51" s="6"/>
      <c r="U51" s="6"/>
      <c r="V51" s="6"/>
      <c r="W51" s="6"/>
      <c r="X51" s="6"/>
      <c r="Y51" s="6"/>
      <c r="Z51" s="6"/>
    </row>
    <row r="52" spans="2:26" ht="16.5">
      <c r="B52" s="5">
        <v>40848</v>
      </c>
      <c r="C52" s="6">
        <v>100.6</v>
      </c>
      <c r="D52" s="6">
        <v>114.6</v>
      </c>
      <c r="E52" s="6"/>
      <c r="F52" s="6"/>
      <c r="G52" s="6"/>
      <c r="H52" s="6"/>
      <c r="I52" s="6"/>
      <c r="J52" s="6"/>
      <c r="K52" s="6"/>
      <c r="L52" s="6"/>
      <c r="M52" s="6"/>
      <c r="N52" s="6"/>
      <c r="O52" s="6"/>
      <c r="P52" s="6"/>
      <c r="Q52" s="6"/>
      <c r="R52" s="6"/>
      <c r="S52" s="6"/>
      <c r="T52" s="6"/>
      <c r="U52" s="6"/>
      <c r="V52" s="6"/>
      <c r="W52" s="6"/>
      <c r="X52" s="6"/>
      <c r="Y52" s="6"/>
      <c r="Z52" s="6"/>
    </row>
    <row r="53" spans="2:26" ht="16.5">
      <c r="B53" s="5">
        <v>40878</v>
      </c>
      <c r="C53" s="6">
        <v>102.5</v>
      </c>
      <c r="D53" s="6">
        <v>112.2</v>
      </c>
      <c r="E53" s="6"/>
      <c r="F53" s="6"/>
      <c r="G53" s="6"/>
      <c r="H53" s="6"/>
      <c r="I53" s="6"/>
      <c r="J53" s="6"/>
      <c r="K53" s="6"/>
      <c r="L53" s="6"/>
      <c r="M53" s="6"/>
      <c r="N53" s="6"/>
      <c r="O53" s="6"/>
      <c r="P53" s="6"/>
      <c r="Q53" s="6"/>
      <c r="R53" s="6"/>
      <c r="S53" s="6"/>
      <c r="T53" s="6"/>
      <c r="U53" s="6"/>
      <c r="V53" s="6"/>
      <c r="W53" s="6"/>
      <c r="X53" s="6"/>
      <c r="Y53" s="6"/>
      <c r="Z53" s="6"/>
    </row>
    <row r="54" spans="2:26" ht="16.5">
      <c r="B54" s="5">
        <v>40909</v>
      </c>
      <c r="C54" s="6">
        <v>113.8</v>
      </c>
      <c r="D54" s="6">
        <v>117.6</v>
      </c>
      <c r="E54" s="6"/>
      <c r="F54" s="6"/>
      <c r="G54" s="6"/>
      <c r="H54" s="6"/>
      <c r="I54" s="6"/>
      <c r="J54" s="6"/>
      <c r="K54" s="6"/>
      <c r="L54" s="6"/>
      <c r="M54" s="6"/>
      <c r="N54" s="6"/>
      <c r="O54" s="6"/>
      <c r="P54" s="6"/>
      <c r="Q54" s="6"/>
      <c r="R54" s="6"/>
      <c r="S54" s="6"/>
      <c r="T54" s="6"/>
      <c r="U54" s="6"/>
      <c r="V54" s="6"/>
      <c r="W54" s="6"/>
      <c r="X54" s="6"/>
      <c r="Y54" s="6"/>
      <c r="Z54" s="6"/>
    </row>
    <row r="55" spans="2:26" ht="16.5">
      <c r="B55" s="5">
        <v>40940</v>
      </c>
      <c r="C55" s="6">
        <v>109.8</v>
      </c>
      <c r="D55" s="6">
        <v>115.7</v>
      </c>
      <c r="E55" s="6"/>
      <c r="F55" s="6"/>
      <c r="G55" s="6"/>
      <c r="H55" s="6"/>
      <c r="I55" s="6"/>
      <c r="J55" s="6"/>
      <c r="K55" s="6"/>
      <c r="L55" s="6"/>
      <c r="M55" s="6"/>
      <c r="N55" s="6"/>
      <c r="O55" s="6"/>
      <c r="P55" s="6"/>
      <c r="Q55" s="6"/>
      <c r="R55" s="6"/>
      <c r="S55" s="6"/>
      <c r="T55" s="6"/>
      <c r="U55" s="6"/>
      <c r="V55" s="6"/>
      <c r="W55" s="6"/>
      <c r="X55" s="6"/>
      <c r="Y55" s="6"/>
      <c r="Z55" s="6"/>
    </row>
    <row r="56" spans="2:26" ht="16.5">
      <c r="B56" s="5">
        <v>40969</v>
      </c>
      <c r="C56" s="6">
        <v>104.8</v>
      </c>
      <c r="D56" s="6">
        <v>113.8</v>
      </c>
      <c r="E56" s="6"/>
      <c r="F56" s="6"/>
      <c r="G56" s="6"/>
      <c r="H56" s="6"/>
      <c r="I56" s="6"/>
      <c r="J56" s="6"/>
      <c r="K56" s="6"/>
      <c r="L56" s="6"/>
      <c r="M56" s="6"/>
      <c r="N56" s="6"/>
      <c r="O56" s="6"/>
      <c r="P56" s="6"/>
      <c r="Q56" s="6"/>
      <c r="R56" s="6"/>
      <c r="S56" s="6"/>
      <c r="T56" s="6"/>
      <c r="U56" s="6"/>
      <c r="V56" s="6"/>
      <c r="W56" s="6"/>
      <c r="X56" s="6"/>
      <c r="Y56" s="6"/>
      <c r="Z56" s="6"/>
    </row>
    <row r="57" spans="2:26" ht="16.5">
      <c r="B57" s="5">
        <v>41000</v>
      </c>
      <c r="C57" s="6">
        <v>111.6</v>
      </c>
      <c r="D57" s="6">
        <v>115.7</v>
      </c>
      <c r="E57" s="6"/>
      <c r="F57" s="6"/>
      <c r="G57" s="6"/>
      <c r="H57" s="6"/>
      <c r="I57" s="6"/>
      <c r="J57" s="6"/>
      <c r="K57" s="6"/>
      <c r="L57" s="6"/>
      <c r="M57" s="6"/>
      <c r="N57" s="6"/>
      <c r="O57" s="6"/>
      <c r="P57" s="6"/>
      <c r="Q57" s="6"/>
      <c r="R57" s="6"/>
      <c r="S57" s="6"/>
      <c r="T57" s="6"/>
      <c r="U57" s="6"/>
      <c r="V57" s="6"/>
      <c r="W57" s="6"/>
      <c r="X57" s="6"/>
      <c r="Y57" s="6"/>
      <c r="Z57" s="6"/>
    </row>
    <row r="58" spans="2:26" ht="16.5">
      <c r="B58" s="5">
        <v>41030</v>
      </c>
      <c r="C58" s="6">
        <v>108.1</v>
      </c>
      <c r="D58" s="6">
        <v>117.7</v>
      </c>
      <c r="E58" s="6"/>
      <c r="F58" s="6"/>
      <c r="G58" s="6"/>
      <c r="H58" s="6"/>
      <c r="I58" s="6"/>
      <c r="J58" s="6"/>
      <c r="K58" s="6"/>
      <c r="L58" s="6"/>
      <c r="M58" s="6"/>
      <c r="N58" s="6"/>
      <c r="O58" s="6"/>
      <c r="P58" s="6"/>
      <c r="Q58" s="6"/>
      <c r="R58" s="6"/>
      <c r="S58" s="6"/>
      <c r="T58" s="6"/>
      <c r="U58" s="6"/>
      <c r="V58" s="6"/>
      <c r="W58" s="6"/>
      <c r="X58" s="6"/>
      <c r="Y58" s="6"/>
      <c r="Z58" s="6"/>
    </row>
    <row r="59" spans="2:26" ht="16.5">
      <c r="B59" s="5">
        <v>41061</v>
      </c>
      <c r="C59" s="6">
        <v>105</v>
      </c>
      <c r="D59" s="6">
        <v>106.3</v>
      </c>
      <c r="E59" s="6"/>
      <c r="F59" s="6"/>
      <c r="G59" s="6"/>
      <c r="H59" s="6"/>
      <c r="I59" s="6"/>
      <c r="J59" s="6"/>
      <c r="K59" s="6"/>
      <c r="L59" s="6"/>
      <c r="M59" s="6"/>
      <c r="N59" s="6"/>
      <c r="O59" s="6"/>
      <c r="P59" s="6"/>
      <c r="Q59" s="6"/>
      <c r="R59" s="6"/>
      <c r="S59" s="6"/>
      <c r="T59" s="6"/>
      <c r="U59" s="6"/>
      <c r="V59" s="6"/>
      <c r="W59" s="6"/>
      <c r="X59" s="6"/>
      <c r="Y59" s="6"/>
      <c r="Z59" s="6"/>
    </row>
    <row r="60" spans="2:26" ht="16.5">
      <c r="B60" s="5">
        <v>41091</v>
      </c>
      <c r="C60" s="6">
        <v>111.4</v>
      </c>
      <c r="D60" s="6">
        <v>109.9</v>
      </c>
      <c r="E60" s="6"/>
      <c r="F60" s="6"/>
      <c r="G60" s="6"/>
      <c r="H60" s="6"/>
      <c r="I60" s="6"/>
      <c r="J60" s="6"/>
      <c r="K60" s="6"/>
      <c r="L60" s="6"/>
      <c r="M60" s="6"/>
      <c r="N60" s="6"/>
      <c r="O60" s="6"/>
      <c r="P60" s="6"/>
      <c r="Q60" s="6"/>
      <c r="R60" s="6"/>
      <c r="S60" s="6"/>
      <c r="T60" s="6"/>
      <c r="U60" s="6"/>
      <c r="V60" s="6"/>
      <c r="W60" s="6"/>
      <c r="X60" s="6"/>
      <c r="Y60" s="6"/>
      <c r="Z60" s="6"/>
    </row>
    <row r="61" spans="2:26" ht="16.5">
      <c r="B61" s="5">
        <v>41122</v>
      </c>
      <c r="C61" s="6">
        <v>113.5</v>
      </c>
      <c r="D61" s="6">
        <v>114.5</v>
      </c>
      <c r="E61" s="6"/>
      <c r="F61" s="6"/>
      <c r="G61" s="6"/>
      <c r="H61" s="6"/>
      <c r="I61" s="6"/>
      <c r="J61" s="6"/>
      <c r="K61" s="6"/>
      <c r="L61" s="6"/>
      <c r="M61" s="6"/>
      <c r="N61" s="6"/>
      <c r="O61" s="6"/>
      <c r="P61" s="6"/>
      <c r="Q61" s="6"/>
      <c r="R61" s="6"/>
      <c r="S61" s="6"/>
      <c r="T61" s="6"/>
      <c r="U61" s="6"/>
      <c r="V61" s="6"/>
      <c r="W61" s="6"/>
      <c r="X61" s="6"/>
      <c r="Y61" s="6"/>
      <c r="Z61" s="6"/>
    </row>
    <row r="62" spans="2:26" ht="16.5">
      <c r="B62" s="5">
        <v>41153</v>
      </c>
      <c r="C62" s="6">
        <v>111.5</v>
      </c>
      <c r="D62" s="6">
        <v>112.2</v>
      </c>
      <c r="E62" s="6"/>
      <c r="F62" s="6"/>
      <c r="G62" s="6"/>
      <c r="H62" s="6"/>
      <c r="I62" s="6"/>
      <c r="J62" s="6"/>
      <c r="K62" s="6"/>
      <c r="L62" s="6"/>
      <c r="M62" s="6"/>
      <c r="N62" s="6"/>
      <c r="O62" s="6"/>
      <c r="P62" s="6"/>
      <c r="Q62" s="6"/>
      <c r="R62" s="6"/>
      <c r="S62" s="6"/>
      <c r="T62" s="6"/>
      <c r="U62" s="6"/>
      <c r="V62" s="6"/>
      <c r="W62" s="6"/>
      <c r="X62" s="6"/>
      <c r="Y62" s="6"/>
      <c r="Z62" s="6"/>
    </row>
    <row r="63" spans="2:26" ht="16.5">
      <c r="B63" s="5">
        <v>41183</v>
      </c>
      <c r="C63" s="6">
        <v>109.6</v>
      </c>
      <c r="D63" s="6">
        <v>111</v>
      </c>
      <c r="E63" s="6"/>
      <c r="F63" s="6"/>
      <c r="G63" s="6"/>
      <c r="H63" s="6"/>
      <c r="I63" s="6"/>
      <c r="J63" s="6"/>
      <c r="K63" s="6"/>
      <c r="L63" s="6"/>
      <c r="M63" s="6"/>
      <c r="N63" s="6"/>
      <c r="O63" s="6"/>
      <c r="P63" s="6"/>
      <c r="Q63" s="6"/>
      <c r="R63" s="6"/>
      <c r="S63" s="6"/>
      <c r="T63" s="6"/>
      <c r="U63" s="6"/>
      <c r="V63" s="6"/>
      <c r="W63" s="6"/>
      <c r="X63" s="6"/>
      <c r="Y63" s="6"/>
      <c r="Z63" s="6"/>
    </row>
    <row r="64" spans="2:26" ht="16.5">
      <c r="B64" s="5">
        <v>41214</v>
      </c>
      <c r="C64" s="6">
        <v>110.2</v>
      </c>
      <c r="D64" s="6">
        <v>116.7</v>
      </c>
      <c r="E64" s="6"/>
      <c r="F64" s="6"/>
      <c r="G64" s="6"/>
      <c r="H64" s="6"/>
      <c r="I64" s="6"/>
      <c r="J64" s="6"/>
      <c r="K64" s="6"/>
      <c r="L64" s="6"/>
      <c r="M64" s="6"/>
      <c r="N64" s="6"/>
      <c r="O64" s="6"/>
      <c r="P64" s="6"/>
      <c r="Q64" s="6"/>
      <c r="R64" s="6"/>
      <c r="S64" s="6"/>
      <c r="T64" s="6"/>
      <c r="U64" s="6"/>
      <c r="V64" s="6"/>
      <c r="W64" s="6"/>
      <c r="X64" s="6"/>
      <c r="Y64" s="6"/>
      <c r="Z64" s="6"/>
    </row>
    <row r="65" spans="2:26" ht="16.5">
      <c r="B65" s="5">
        <v>41244</v>
      </c>
      <c r="C65" s="6">
        <v>108.6</v>
      </c>
      <c r="D65" s="6">
        <v>118.8</v>
      </c>
      <c r="E65" s="6"/>
      <c r="F65" s="6"/>
      <c r="G65" s="6"/>
      <c r="H65" s="6"/>
      <c r="I65" s="6"/>
      <c r="J65" s="6"/>
      <c r="K65" s="6"/>
      <c r="L65" s="6"/>
      <c r="M65" s="6"/>
      <c r="N65" s="6"/>
      <c r="O65" s="6"/>
      <c r="P65" s="6"/>
      <c r="Q65" s="6"/>
      <c r="R65" s="6"/>
      <c r="S65" s="6"/>
      <c r="T65" s="6"/>
      <c r="U65" s="6"/>
      <c r="V65" s="6"/>
      <c r="W65" s="6"/>
      <c r="X65" s="6"/>
      <c r="Y65" s="6"/>
      <c r="Z65" s="6"/>
    </row>
    <row r="66" spans="2:26" ht="16.5">
      <c r="B66" s="5">
        <v>41275</v>
      </c>
      <c r="C66" s="6">
        <v>117</v>
      </c>
      <c r="D66" s="6">
        <v>119.2</v>
      </c>
      <c r="E66" s="6"/>
      <c r="F66" s="6"/>
      <c r="G66" s="6"/>
      <c r="H66" s="6"/>
      <c r="I66" s="6"/>
      <c r="J66" s="6"/>
      <c r="K66" s="6"/>
      <c r="L66" s="6"/>
      <c r="M66" s="6"/>
      <c r="N66" s="6"/>
      <c r="O66" s="6"/>
      <c r="P66" s="6"/>
      <c r="Q66" s="6"/>
      <c r="R66" s="6"/>
      <c r="S66" s="6"/>
      <c r="T66" s="6"/>
      <c r="U66" s="6"/>
      <c r="V66" s="6"/>
      <c r="W66" s="6"/>
      <c r="X66" s="6"/>
      <c r="Y66" s="6"/>
      <c r="Z66" s="6"/>
    </row>
    <row r="67" spans="2:26" ht="16.5">
      <c r="B67" s="5">
        <v>41306</v>
      </c>
      <c r="C67" s="6">
        <v>115</v>
      </c>
      <c r="D67" s="6">
        <v>125</v>
      </c>
      <c r="E67" s="6"/>
      <c r="F67" s="6"/>
      <c r="G67" s="6"/>
      <c r="H67" s="6"/>
      <c r="I67" s="6"/>
      <c r="J67" s="6"/>
      <c r="K67" s="6"/>
      <c r="L67" s="6"/>
      <c r="M67" s="6"/>
      <c r="N67" s="6"/>
      <c r="O67" s="6"/>
      <c r="P67" s="6"/>
      <c r="Q67" s="6"/>
      <c r="R67" s="6"/>
      <c r="S67" s="6"/>
      <c r="T67" s="6"/>
      <c r="U67" s="6"/>
      <c r="V67" s="6"/>
      <c r="W67" s="6"/>
      <c r="X67" s="6"/>
      <c r="Y67" s="6"/>
      <c r="Z67" s="6"/>
    </row>
    <row r="68" spans="2:26" ht="16.5">
      <c r="B68" s="5">
        <v>41334</v>
      </c>
      <c r="C68" s="6">
        <v>111.5</v>
      </c>
      <c r="D68" s="6">
        <v>117.1</v>
      </c>
      <c r="E68" s="6"/>
      <c r="F68" s="6"/>
      <c r="G68" s="6"/>
      <c r="H68" s="6"/>
      <c r="I68" s="6"/>
      <c r="J68" s="6"/>
      <c r="K68" s="6"/>
      <c r="L68" s="6"/>
      <c r="M68" s="6"/>
      <c r="N68" s="6"/>
      <c r="O68" s="6"/>
      <c r="P68" s="6"/>
      <c r="Q68" s="6"/>
      <c r="R68" s="6"/>
      <c r="S68" s="6"/>
      <c r="T68" s="6"/>
      <c r="U68" s="6"/>
      <c r="V68" s="6"/>
      <c r="W68" s="6"/>
      <c r="X68" s="6"/>
      <c r="Y68" s="6"/>
      <c r="Z68" s="6"/>
    </row>
    <row r="69" spans="2:26" ht="16.5">
      <c r="B69" s="5">
        <v>41365</v>
      </c>
      <c r="C69" s="6">
        <v>119.1</v>
      </c>
      <c r="D69" s="6">
        <v>119.3</v>
      </c>
      <c r="E69" s="6"/>
      <c r="F69" s="6"/>
      <c r="G69" s="6"/>
      <c r="H69" s="6"/>
      <c r="I69" s="6"/>
      <c r="J69" s="6"/>
      <c r="K69" s="6"/>
      <c r="L69" s="6"/>
      <c r="M69" s="6"/>
      <c r="N69" s="6"/>
      <c r="O69" s="6"/>
      <c r="P69" s="6"/>
      <c r="Q69" s="6"/>
      <c r="R69" s="6"/>
      <c r="S69" s="6"/>
      <c r="T69" s="6"/>
      <c r="U69" s="6"/>
      <c r="V69" s="6"/>
      <c r="W69" s="6"/>
      <c r="X69" s="6"/>
      <c r="Y69" s="6"/>
      <c r="Z69" s="6"/>
    </row>
    <row r="70" spans="2:26" ht="16.5">
      <c r="B70" s="5">
        <v>41395</v>
      </c>
      <c r="C70" s="6">
        <v>122.6</v>
      </c>
      <c r="D70" s="6">
        <v>124.4</v>
      </c>
      <c r="E70" s="6"/>
      <c r="F70" s="6"/>
      <c r="G70" s="6"/>
      <c r="H70" s="6"/>
      <c r="I70" s="6"/>
      <c r="J70" s="6"/>
      <c r="K70" s="6"/>
      <c r="L70" s="6"/>
      <c r="M70" s="6"/>
      <c r="N70" s="6"/>
      <c r="O70" s="6"/>
      <c r="P70" s="6"/>
      <c r="Q70" s="6"/>
      <c r="R70" s="6"/>
      <c r="S70" s="6"/>
      <c r="T70" s="6"/>
      <c r="U70" s="6"/>
      <c r="V70" s="6"/>
      <c r="W70" s="6"/>
      <c r="X70" s="6"/>
      <c r="Y70" s="6"/>
      <c r="Z70" s="6"/>
    </row>
    <row r="71" spans="2:26" ht="16.5">
      <c r="B71" s="5">
        <v>41426</v>
      </c>
      <c r="C71" s="6">
        <v>121.5</v>
      </c>
      <c r="D71" s="6">
        <v>125.6</v>
      </c>
      <c r="E71" s="6"/>
      <c r="F71" s="6"/>
      <c r="G71" s="6"/>
      <c r="H71" s="6"/>
      <c r="I71" s="6"/>
      <c r="J71" s="6"/>
      <c r="K71" s="6"/>
      <c r="L71" s="6"/>
      <c r="M71" s="6"/>
      <c r="N71" s="6"/>
      <c r="O71" s="6"/>
      <c r="P71" s="6"/>
      <c r="Q71" s="6"/>
      <c r="R71" s="6"/>
      <c r="S71" s="6"/>
      <c r="T71" s="6"/>
      <c r="U71" s="6"/>
      <c r="V71" s="6"/>
      <c r="W71" s="6"/>
      <c r="X71" s="6"/>
      <c r="Y71" s="6"/>
      <c r="Z71" s="6"/>
    </row>
    <row r="72" spans="2:26" ht="16.5">
      <c r="B72" s="5">
        <v>41456</v>
      </c>
      <c r="C72" s="6">
        <v>118.2</v>
      </c>
      <c r="D72" s="6">
        <v>120.9</v>
      </c>
      <c r="E72" s="6"/>
      <c r="F72" s="6"/>
      <c r="G72" s="6"/>
      <c r="H72" s="6"/>
      <c r="I72" s="6"/>
      <c r="J72" s="6"/>
      <c r="K72" s="6"/>
      <c r="L72" s="6"/>
      <c r="M72" s="6"/>
      <c r="N72" s="6"/>
      <c r="O72" s="6"/>
      <c r="P72" s="6"/>
      <c r="Q72" s="6"/>
      <c r="R72" s="6"/>
      <c r="S72" s="6"/>
      <c r="T72" s="6"/>
      <c r="U72" s="6"/>
      <c r="V72" s="6"/>
      <c r="W72" s="6"/>
      <c r="X72" s="6"/>
      <c r="Y72" s="6"/>
      <c r="Z72" s="6"/>
    </row>
    <row r="73" spans="2:26" ht="16.5">
      <c r="B73" s="5">
        <v>41487</v>
      </c>
      <c r="C73" s="6">
        <v>121.6</v>
      </c>
      <c r="D73" s="6">
        <v>124</v>
      </c>
      <c r="E73" s="6"/>
      <c r="F73" s="6"/>
      <c r="G73" s="6"/>
      <c r="H73" s="6"/>
      <c r="I73" s="6"/>
      <c r="J73" s="6"/>
      <c r="K73" s="6"/>
      <c r="L73" s="6"/>
      <c r="M73" s="6"/>
      <c r="N73" s="6"/>
      <c r="O73" s="6"/>
      <c r="P73" s="6"/>
      <c r="Q73" s="6"/>
      <c r="R73" s="6"/>
      <c r="S73" s="6"/>
      <c r="T73" s="6"/>
      <c r="U73" s="6"/>
      <c r="V73" s="6"/>
      <c r="W73" s="6"/>
      <c r="X73" s="6"/>
      <c r="Y73" s="6"/>
      <c r="Z73" s="6"/>
    </row>
    <row r="74" spans="2:26" ht="16.5">
      <c r="B74" s="5">
        <v>41518</v>
      </c>
      <c r="C74" s="6">
        <v>115.9</v>
      </c>
      <c r="D74" s="6">
        <v>120.8</v>
      </c>
      <c r="E74" s="6"/>
      <c r="F74" s="6"/>
      <c r="G74" s="6"/>
      <c r="H74" s="6"/>
      <c r="I74" s="6"/>
      <c r="J74" s="6"/>
      <c r="K74" s="6"/>
      <c r="L74" s="6"/>
      <c r="M74" s="6"/>
      <c r="N74" s="6"/>
      <c r="O74" s="6"/>
      <c r="P74" s="6"/>
      <c r="Q74" s="6"/>
      <c r="R74" s="6"/>
      <c r="S74" s="6"/>
      <c r="T74" s="6"/>
      <c r="U74" s="6"/>
      <c r="V74" s="6"/>
      <c r="W74" s="6"/>
      <c r="X74" s="6"/>
      <c r="Y74" s="6"/>
      <c r="Z74" s="6"/>
    </row>
    <row r="75" spans="2:26" ht="16.5">
      <c r="B75" s="5">
        <v>41548</v>
      </c>
      <c r="C75" s="6">
        <v>120.2</v>
      </c>
      <c r="D75" s="6">
        <v>123.8</v>
      </c>
      <c r="E75" s="6"/>
      <c r="F75" s="6"/>
      <c r="G75" s="6"/>
      <c r="H75" s="6"/>
      <c r="I75" s="6"/>
      <c r="J75" s="6"/>
      <c r="K75" s="6"/>
      <c r="L75" s="6"/>
      <c r="M75" s="6"/>
      <c r="N75" s="6"/>
      <c r="O75" s="6"/>
      <c r="P75" s="6"/>
      <c r="Q75" s="6"/>
      <c r="R75" s="6"/>
      <c r="S75" s="6"/>
      <c r="T75" s="6"/>
      <c r="U75" s="6"/>
      <c r="V75" s="6"/>
      <c r="W75" s="6"/>
      <c r="X75" s="6"/>
      <c r="Y75" s="6"/>
      <c r="Z75" s="6"/>
    </row>
    <row r="76" spans="2:26" ht="16.5">
      <c r="B76" s="5">
        <v>41579</v>
      </c>
      <c r="C76" s="6">
        <v>121.4</v>
      </c>
      <c r="D76" s="6">
        <v>133.1</v>
      </c>
      <c r="E76" s="6"/>
      <c r="F76" s="6"/>
      <c r="G76" s="6"/>
      <c r="H76" s="6"/>
      <c r="I76" s="6"/>
      <c r="J76" s="6"/>
      <c r="K76" s="6"/>
      <c r="L76" s="6"/>
      <c r="M76" s="6"/>
      <c r="N76" s="6"/>
      <c r="O76" s="6"/>
      <c r="P76" s="6"/>
      <c r="Q76" s="6"/>
      <c r="R76" s="6"/>
      <c r="S76" s="6"/>
      <c r="T76" s="6"/>
      <c r="U76" s="6"/>
      <c r="V76" s="6"/>
      <c r="W76" s="6"/>
      <c r="X76" s="6"/>
      <c r="Y76" s="6"/>
      <c r="Z76" s="6"/>
    </row>
    <row r="77" spans="2:26" ht="16.5">
      <c r="B77" s="5">
        <v>41609</v>
      </c>
      <c r="C77" s="6">
        <v>123.8</v>
      </c>
      <c r="D77" s="6">
        <v>133.19999999999999</v>
      </c>
      <c r="E77" s="6"/>
      <c r="F77" s="6"/>
      <c r="G77" s="6"/>
      <c r="H77" s="6"/>
      <c r="I77" s="6"/>
      <c r="J77" s="6"/>
      <c r="K77" s="6"/>
      <c r="L77" s="6"/>
      <c r="M77" s="6"/>
      <c r="N77" s="6"/>
      <c r="O77" s="6"/>
      <c r="P77" s="6"/>
      <c r="Q77" s="6"/>
      <c r="R77" s="6"/>
      <c r="S77" s="6"/>
      <c r="T77" s="6"/>
      <c r="U77" s="6"/>
      <c r="V77" s="6"/>
      <c r="W77" s="6"/>
      <c r="X77" s="6"/>
      <c r="Y77" s="6"/>
      <c r="Z77" s="6"/>
    </row>
    <row r="78" spans="2:26" ht="16.5">
      <c r="B78" s="5">
        <v>41640</v>
      </c>
      <c r="C78" s="6">
        <v>130.1</v>
      </c>
      <c r="D78" s="6">
        <v>139.69999999999999</v>
      </c>
      <c r="E78" s="6"/>
      <c r="F78" s="6"/>
      <c r="G78" s="6"/>
      <c r="H78" s="6"/>
      <c r="I78" s="6"/>
      <c r="J78" s="6"/>
      <c r="K78" s="6"/>
      <c r="L78" s="6"/>
      <c r="M78" s="6"/>
      <c r="N78" s="6"/>
      <c r="O78" s="6"/>
      <c r="P78" s="6"/>
      <c r="Q78" s="6"/>
      <c r="R78" s="6"/>
      <c r="S78" s="6"/>
      <c r="T78" s="6"/>
      <c r="U78" s="6"/>
      <c r="V78" s="6"/>
      <c r="W78" s="6"/>
      <c r="X78" s="6"/>
      <c r="Y78" s="6"/>
      <c r="Z78" s="6"/>
    </row>
    <row r="79" spans="2:26" ht="16.5">
      <c r="B79" s="5">
        <v>41671</v>
      </c>
      <c r="C79" s="6">
        <v>127</v>
      </c>
      <c r="D79" s="6">
        <v>137.1</v>
      </c>
      <c r="E79" s="6"/>
      <c r="F79" s="6"/>
      <c r="G79" s="6"/>
      <c r="H79" s="6"/>
      <c r="I79" s="6"/>
      <c r="J79" s="6"/>
      <c r="K79" s="6"/>
      <c r="L79" s="6"/>
      <c r="M79" s="6"/>
      <c r="N79" s="6"/>
      <c r="O79" s="6"/>
      <c r="P79" s="6"/>
      <c r="Q79" s="6"/>
      <c r="R79" s="6"/>
      <c r="S79" s="6"/>
      <c r="T79" s="6"/>
      <c r="U79" s="6"/>
      <c r="V79" s="6"/>
      <c r="W79" s="6"/>
      <c r="X79" s="6"/>
      <c r="Y79" s="6"/>
      <c r="Z79" s="6"/>
    </row>
    <row r="80" spans="2:26" ht="16.5">
      <c r="B80" s="5">
        <v>41699</v>
      </c>
      <c r="C80" s="6">
        <v>125.7</v>
      </c>
      <c r="D80" s="6">
        <v>136.19999999999999</v>
      </c>
      <c r="E80" s="6"/>
      <c r="F80" s="6"/>
      <c r="G80" s="6"/>
      <c r="H80" s="6"/>
      <c r="I80" s="6"/>
      <c r="J80" s="6"/>
      <c r="K80" s="6"/>
      <c r="L80" s="6"/>
      <c r="M80" s="6"/>
      <c r="N80" s="6"/>
      <c r="O80" s="6"/>
      <c r="P80" s="6"/>
      <c r="Q80" s="6"/>
      <c r="R80" s="6"/>
      <c r="S80" s="6"/>
      <c r="T80" s="6"/>
      <c r="U80" s="6"/>
      <c r="V80" s="6"/>
      <c r="W80" s="6"/>
      <c r="X80" s="6"/>
      <c r="Y80" s="6"/>
      <c r="Z80" s="6"/>
    </row>
    <row r="81" spans="2:26" ht="16.5">
      <c r="B81" s="5">
        <v>41730</v>
      </c>
      <c r="C81" s="6">
        <v>130.30000000000001</v>
      </c>
      <c r="D81" s="6">
        <v>135.80000000000001</v>
      </c>
      <c r="E81" s="6"/>
      <c r="F81" s="6"/>
      <c r="G81" s="6"/>
      <c r="H81" s="6"/>
      <c r="I81" s="6"/>
      <c r="J81" s="6"/>
      <c r="K81" s="6"/>
      <c r="L81" s="6"/>
      <c r="M81" s="6"/>
      <c r="N81" s="6"/>
      <c r="O81" s="6"/>
      <c r="P81" s="6"/>
      <c r="Q81" s="6"/>
      <c r="R81" s="6"/>
      <c r="S81" s="6"/>
      <c r="T81" s="6"/>
      <c r="U81" s="6"/>
      <c r="V81" s="6"/>
      <c r="W81" s="6"/>
      <c r="X81" s="6"/>
      <c r="Y81" s="6"/>
      <c r="Z81" s="6"/>
    </row>
    <row r="82" spans="2:26" ht="16.5">
      <c r="B82" s="5">
        <v>41760</v>
      </c>
      <c r="C82" s="6">
        <v>123</v>
      </c>
      <c r="D82" s="6">
        <v>130.69999999999999</v>
      </c>
      <c r="E82" s="6"/>
      <c r="F82" s="6"/>
      <c r="G82" s="6"/>
      <c r="H82" s="6"/>
      <c r="I82" s="6"/>
      <c r="J82" s="6"/>
      <c r="K82" s="6"/>
      <c r="L82" s="6"/>
      <c r="M82" s="6"/>
      <c r="N82" s="6"/>
      <c r="O82" s="6"/>
      <c r="P82" s="6"/>
      <c r="Q82" s="6"/>
      <c r="R82" s="6"/>
      <c r="S82" s="6"/>
      <c r="T82" s="6"/>
      <c r="U82" s="6"/>
      <c r="V82" s="6"/>
      <c r="W82" s="6"/>
      <c r="X82" s="6"/>
      <c r="Y82" s="6"/>
      <c r="Z82" s="6"/>
    </row>
    <row r="83" spans="2:26" ht="16.5">
      <c r="B83" s="5">
        <v>41791</v>
      </c>
      <c r="C83" s="6">
        <v>127.5</v>
      </c>
      <c r="D83" s="6">
        <v>134.9</v>
      </c>
      <c r="E83" s="6"/>
      <c r="F83" s="6"/>
      <c r="G83" s="6"/>
      <c r="H83" s="6"/>
      <c r="I83" s="6"/>
      <c r="J83" s="6"/>
      <c r="K83" s="6"/>
      <c r="L83" s="6"/>
      <c r="M83" s="6"/>
      <c r="N83" s="6"/>
      <c r="O83" s="6"/>
      <c r="P83" s="6"/>
      <c r="Q83" s="6"/>
      <c r="R83" s="6"/>
      <c r="S83" s="6"/>
      <c r="T83" s="6"/>
      <c r="U83" s="6"/>
      <c r="V83" s="6"/>
      <c r="W83" s="6"/>
      <c r="X83" s="6"/>
      <c r="Y83" s="6"/>
      <c r="Z83" s="6"/>
    </row>
    <row r="84" spans="2:26" ht="16.5">
      <c r="B84" s="5">
        <v>41821</v>
      </c>
      <c r="C84" s="6">
        <v>126.3</v>
      </c>
      <c r="D84" s="6">
        <v>137</v>
      </c>
      <c r="E84" s="6"/>
      <c r="F84" s="6"/>
      <c r="G84" s="6"/>
      <c r="H84" s="6"/>
      <c r="I84" s="6"/>
      <c r="J84" s="6"/>
      <c r="K84" s="6"/>
      <c r="L84" s="6"/>
      <c r="M84" s="6"/>
      <c r="N84" s="6"/>
      <c r="O84" s="6"/>
      <c r="P84" s="6"/>
      <c r="Q84" s="6"/>
      <c r="R84" s="6"/>
      <c r="S84" s="6"/>
      <c r="T84" s="6"/>
      <c r="U84" s="6"/>
      <c r="V84" s="6"/>
      <c r="W84" s="6"/>
      <c r="X84" s="6"/>
      <c r="Y84" s="6"/>
      <c r="Z84" s="6"/>
    </row>
    <row r="85" spans="2:26" ht="16.5">
      <c r="B85" s="5">
        <v>41852</v>
      </c>
      <c r="C85" s="6">
        <v>123.4</v>
      </c>
      <c r="D85" s="6">
        <v>126.9</v>
      </c>
      <c r="E85" s="6"/>
      <c r="F85" s="6"/>
      <c r="G85" s="6"/>
      <c r="H85" s="6"/>
      <c r="I85" s="6"/>
      <c r="J85" s="6"/>
      <c r="K85" s="6"/>
      <c r="L85" s="6"/>
      <c r="M85" s="6"/>
      <c r="N85" s="6"/>
      <c r="O85" s="6"/>
      <c r="P85" s="6"/>
      <c r="Q85" s="6"/>
      <c r="R85" s="6"/>
      <c r="S85" s="6"/>
      <c r="T85" s="6"/>
      <c r="U85" s="6"/>
      <c r="V85" s="6"/>
      <c r="W85" s="6"/>
      <c r="X85" s="6"/>
      <c r="Y85" s="6"/>
      <c r="Z85" s="6"/>
    </row>
    <row r="86" spans="2:26" ht="16.5">
      <c r="B86" s="5">
        <v>41883</v>
      </c>
      <c r="C86" s="6">
        <v>124.1</v>
      </c>
      <c r="D86" s="6">
        <v>130.19999999999999</v>
      </c>
      <c r="E86" s="6"/>
      <c r="F86" s="6"/>
      <c r="G86" s="6"/>
      <c r="H86" s="6"/>
      <c r="I86" s="6"/>
      <c r="J86" s="6"/>
      <c r="K86" s="6"/>
      <c r="L86" s="6"/>
      <c r="M86" s="6"/>
      <c r="N86" s="6"/>
      <c r="O86" s="6"/>
      <c r="P86" s="6"/>
      <c r="Q86" s="6"/>
      <c r="R86" s="6"/>
      <c r="S86" s="6"/>
      <c r="T86" s="6"/>
      <c r="U86" s="6"/>
      <c r="V86" s="6"/>
      <c r="W86" s="6"/>
      <c r="X86" s="6"/>
      <c r="Y86" s="6"/>
      <c r="Z86" s="6"/>
    </row>
    <row r="87" spans="2:26" ht="16.5">
      <c r="B87" s="5">
        <v>41913</v>
      </c>
      <c r="C87" s="6">
        <v>124.4</v>
      </c>
      <c r="D87" s="6">
        <v>122.8</v>
      </c>
      <c r="E87" s="6"/>
      <c r="F87" s="6"/>
      <c r="G87" s="6"/>
      <c r="H87" s="6"/>
      <c r="I87" s="6"/>
      <c r="J87" s="6"/>
      <c r="K87" s="6"/>
      <c r="L87" s="6"/>
      <c r="M87" s="6"/>
      <c r="N87" s="6"/>
      <c r="O87" s="6"/>
      <c r="P87" s="6"/>
      <c r="Q87" s="6"/>
      <c r="R87" s="6"/>
      <c r="S87" s="6"/>
      <c r="T87" s="6"/>
      <c r="U87" s="6"/>
      <c r="V87" s="6"/>
      <c r="W87" s="6"/>
      <c r="X87" s="6"/>
      <c r="Y87" s="6"/>
      <c r="Z87" s="6"/>
    </row>
    <row r="88" spans="2:26" ht="16.5">
      <c r="B88" s="5">
        <v>41944</v>
      </c>
      <c r="C88" s="6">
        <v>119.5</v>
      </c>
      <c r="D88" s="6">
        <v>123.4</v>
      </c>
      <c r="E88" s="6"/>
      <c r="F88" s="6"/>
      <c r="G88" s="6"/>
      <c r="H88" s="6"/>
      <c r="I88" s="6"/>
      <c r="J88" s="6"/>
      <c r="K88" s="6"/>
      <c r="L88" s="6"/>
      <c r="M88" s="6"/>
      <c r="N88" s="6"/>
      <c r="O88" s="6"/>
      <c r="P88" s="6"/>
      <c r="Q88" s="6"/>
      <c r="R88" s="6"/>
      <c r="S88" s="6"/>
      <c r="T88" s="6"/>
      <c r="U88" s="6"/>
      <c r="V88" s="6"/>
      <c r="W88" s="6"/>
      <c r="X88" s="6"/>
      <c r="Y88" s="6"/>
      <c r="Z88" s="6"/>
    </row>
    <row r="89" spans="2:26" ht="16.5">
      <c r="B89" s="5">
        <v>41974</v>
      </c>
      <c r="C89" s="6">
        <v>126.1</v>
      </c>
      <c r="D89" s="6">
        <v>126.8</v>
      </c>
      <c r="E89" s="6"/>
      <c r="F89" s="6"/>
      <c r="G89" s="6"/>
      <c r="H89" s="6"/>
      <c r="I89" s="6"/>
      <c r="J89" s="6"/>
      <c r="K89" s="6"/>
      <c r="L89" s="6"/>
      <c r="M89" s="6"/>
      <c r="N89" s="6"/>
      <c r="O89" s="6"/>
      <c r="P89" s="6"/>
      <c r="Q89" s="6"/>
      <c r="R89" s="6"/>
      <c r="S89" s="6"/>
      <c r="T89" s="6"/>
      <c r="U89" s="6"/>
      <c r="V89" s="6"/>
      <c r="W89" s="6"/>
      <c r="X89" s="6"/>
      <c r="Y89" s="6"/>
      <c r="Z89" s="6"/>
    </row>
    <row r="90" spans="2:26" ht="16.5">
      <c r="B90" s="5">
        <v>42005</v>
      </c>
      <c r="C90" s="6">
        <v>126.8</v>
      </c>
      <c r="D90" s="6">
        <v>130.30000000000001</v>
      </c>
      <c r="E90" s="6"/>
      <c r="F90" s="6"/>
      <c r="G90" s="6"/>
      <c r="H90" s="6"/>
      <c r="I90" s="6"/>
      <c r="J90" s="6"/>
      <c r="K90" s="6"/>
      <c r="L90" s="6"/>
      <c r="M90" s="6"/>
      <c r="N90" s="6"/>
      <c r="O90" s="6"/>
      <c r="P90" s="6"/>
      <c r="Q90" s="6"/>
      <c r="R90" s="6"/>
      <c r="S90" s="6"/>
      <c r="T90" s="6"/>
      <c r="U90" s="6"/>
      <c r="V90" s="6"/>
      <c r="W90" s="6"/>
      <c r="X90" s="6"/>
      <c r="Y90" s="6"/>
      <c r="Z90" s="6"/>
    </row>
    <row r="91" spans="2:26" ht="16.5">
      <c r="B91" s="5">
        <v>42036</v>
      </c>
      <c r="C91" s="6">
        <v>123</v>
      </c>
      <c r="D91" s="6">
        <v>124.6</v>
      </c>
      <c r="E91" s="6"/>
      <c r="F91" s="6"/>
      <c r="G91" s="6"/>
      <c r="H91" s="6"/>
      <c r="I91" s="6"/>
      <c r="J91" s="6"/>
      <c r="K91" s="6"/>
      <c r="L91" s="6"/>
      <c r="M91" s="6"/>
      <c r="N91" s="6"/>
      <c r="O91" s="6"/>
      <c r="P91" s="6"/>
      <c r="Q91" s="6"/>
      <c r="R91" s="6"/>
      <c r="S91" s="6"/>
      <c r="T91" s="6"/>
      <c r="U91" s="6"/>
      <c r="V91" s="6"/>
      <c r="W91" s="6"/>
      <c r="X91" s="6"/>
      <c r="Y91" s="6"/>
      <c r="Z91" s="6"/>
    </row>
    <row r="92" spans="2:26" ht="16.5">
      <c r="B92" s="5">
        <v>42064</v>
      </c>
      <c r="C92" s="6">
        <v>123.7</v>
      </c>
      <c r="D92" s="6">
        <v>125.3</v>
      </c>
      <c r="E92" s="6"/>
      <c r="F92" s="6"/>
      <c r="G92" s="6"/>
      <c r="H92" s="6"/>
      <c r="I92" s="6"/>
      <c r="J92" s="6"/>
      <c r="K92" s="6"/>
      <c r="L92" s="6"/>
      <c r="M92" s="6"/>
      <c r="N92" s="6"/>
      <c r="O92" s="6"/>
      <c r="P92" s="6"/>
      <c r="Q92" s="6"/>
      <c r="R92" s="6"/>
      <c r="S92" s="6"/>
      <c r="T92" s="6"/>
      <c r="U92" s="6"/>
      <c r="V92" s="6"/>
      <c r="W92" s="6"/>
      <c r="X92" s="6"/>
      <c r="Y92" s="6"/>
      <c r="Z92" s="6"/>
    </row>
    <row r="93" spans="2:26" ht="16.5">
      <c r="B93" s="5">
        <v>42095</v>
      </c>
      <c r="C93" s="6">
        <v>130.30000000000001</v>
      </c>
      <c r="D93" s="6">
        <v>127.8</v>
      </c>
      <c r="E93" s="6"/>
      <c r="F93" s="6"/>
      <c r="G93" s="6"/>
      <c r="H93" s="6"/>
      <c r="I93" s="6"/>
      <c r="J93" s="6"/>
      <c r="K93" s="6"/>
      <c r="L93" s="6"/>
      <c r="M93" s="6"/>
      <c r="N93" s="6"/>
      <c r="O93" s="6"/>
      <c r="P93" s="6"/>
      <c r="Q93" s="6"/>
      <c r="R93" s="6"/>
      <c r="S93" s="6"/>
      <c r="T93" s="6"/>
      <c r="U93" s="6"/>
      <c r="V93" s="6"/>
      <c r="W93" s="6"/>
      <c r="X93" s="6"/>
      <c r="Y93" s="6"/>
      <c r="Z93" s="6"/>
    </row>
    <row r="94" spans="2:26" ht="16.5">
      <c r="B94" s="5">
        <v>42125</v>
      </c>
      <c r="C94" s="6">
        <v>124.6</v>
      </c>
      <c r="D94" s="6">
        <v>123.4</v>
      </c>
      <c r="E94" s="6"/>
      <c r="F94" s="6"/>
      <c r="G94" s="6"/>
      <c r="H94" s="6"/>
      <c r="I94" s="6"/>
      <c r="J94" s="6"/>
      <c r="K94" s="6"/>
      <c r="L94" s="6"/>
      <c r="M94" s="6"/>
      <c r="N94" s="6"/>
      <c r="O94" s="6"/>
      <c r="P94" s="6"/>
      <c r="Q94" s="6"/>
      <c r="R94" s="6"/>
      <c r="S94" s="6"/>
      <c r="T94" s="6"/>
      <c r="U94" s="6"/>
      <c r="V94" s="6"/>
      <c r="W94" s="6"/>
      <c r="X94" s="6"/>
      <c r="Y94" s="6"/>
      <c r="Z94" s="6"/>
    </row>
    <row r="95" spans="2:26" ht="16.5">
      <c r="B95" s="5">
        <v>42156</v>
      </c>
      <c r="C95" s="6">
        <v>122.6</v>
      </c>
      <c r="D95" s="6">
        <v>118.1</v>
      </c>
      <c r="E95" s="6"/>
      <c r="F95" s="6"/>
      <c r="G95" s="6"/>
      <c r="H95" s="6"/>
      <c r="I95" s="6"/>
      <c r="J95" s="6"/>
      <c r="K95" s="6"/>
      <c r="L95" s="6"/>
      <c r="M95" s="6"/>
      <c r="N95" s="6"/>
      <c r="O95" s="6"/>
      <c r="P95" s="6"/>
      <c r="Q95" s="6"/>
      <c r="R95" s="6"/>
      <c r="S95" s="6"/>
      <c r="T95" s="6"/>
      <c r="U95" s="6"/>
      <c r="V95" s="6"/>
      <c r="W95" s="6"/>
      <c r="X95" s="6"/>
      <c r="Y95" s="6"/>
      <c r="Z95" s="6"/>
    </row>
    <row r="96" spans="2:26" ht="16.5">
      <c r="B96" s="5">
        <v>42186</v>
      </c>
      <c r="C96" s="6">
        <v>119</v>
      </c>
      <c r="D96" s="6">
        <v>110.4</v>
      </c>
      <c r="E96" s="6"/>
      <c r="F96" s="6"/>
      <c r="G96" s="6"/>
      <c r="H96" s="6"/>
      <c r="I96" s="6"/>
      <c r="J96" s="6"/>
      <c r="K96" s="6"/>
      <c r="L96" s="6"/>
      <c r="M96" s="6"/>
      <c r="N96" s="6"/>
      <c r="O96" s="6"/>
      <c r="P96" s="6"/>
      <c r="Q96" s="6"/>
      <c r="R96" s="6"/>
      <c r="S96" s="6"/>
      <c r="T96" s="6"/>
      <c r="U96" s="6"/>
      <c r="V96" s="6"/>
      <c r="W96" s="6"/>
      <c r="X96" s="6"/>
      <c r="Y96" s="6"/>
      <c r="Z96" s="6"/>
    </row>
    <row r="97" spans="2:26" ht="16.5">
      <c r="B97" s="5">
        <v>42217</v>
      </c>
      <c r="C97" s="6">
        <v>117.2</v>
      </c>
      <c r="D97" s="6">
        <v>104.9</v>
      </c>
      <c r="E97" s="6"/>
      <c r="F97" s="6"/>
      <c r="G97" s="6"/>
      <c r="H97" s="6"/>
      <c r="I97" s="6"/>
      <c r="J97" s="6"/>
      <c r="K97" s="6"/>
      <c r="L97" s="6"/>
      <c r="M97" s="6"/>
      <c r="N97" s="6"/>
      <c r="O97" s="6"/>
      <c r="P97" s="6"/>
      <c r="Q97" s="6"/>
      <c r="R97" s="6"/>
      <c r="S97" s="6"/>
      <c r="T97" s="6"/>
      <c r="U97" s="6"/>
      <c r="V97" s="6"/>
      <c r="W97" s="6"/>
      <c r="X97" s="6"/>
      <c r="Y97" s="6"/>
      <c r="Z97" s="6"/>
    </row>
    <row r="98" spans="2:26" ht="16.5">
      <c r="B98" s="5">
        <v>42248</v>
      </c>
      <c r="C98" s="6">
        <v>114.9</v>
      </c>
      <c r="D98" s="6">
        <v>108.1</v>
      </c>
      <c r="E98" s="6"/>
      <c r="F98" s="6"/>
      <c r="G98" s="6"/>
      <c r="H98" s="6"/>
      <c r="I98" s="6"/>
      <c r="J98" s="6"/>
      <c r="K98" s="6"/>
      <c r="L98" s="6"/>
      <c r="M98" s="6"/>
      <c r="N98" s="6"/>
      <c r="O98" s="6"/>
      <c r="P98" s="6"/>
      <c r="Q98" s="6"/>
      <c r="R98" s="6"/>
      <c r="S98" s="6"/>
      <c r="T98" s="6"/>
      <c r="U98" s="6"/>
      <c r="V98" s="6"/>
      <c r="W98" s="6"/>
      <c r="X98" s="6"/>
      <c r="Y98" s="6"/>
      <c r="Z98" s="6"/>
    </row>
    <row r="99" spans="2:26" ht="16.5">
      <c r="B99" s="5">
        <v>42278</v>
      </c>
      <c r="C99" s="6">
        <v>115.4</v>
      </c>
      <c r="D99" s="6">
        <v>114.6</v>
      </c>
      <c r="E99" s="6"/>
      <c r="F99" s="6"/>
      <c r="G99" s="6"/>
      <c r="H99" s="6"/>
      <c r="I99" s="6"/>
      <c r="J99" s="6"/>
      <c r="K99" s="6"/>
      <c r="L99" s="6"/>
      <c r="M99" s="6"/>
      <c r="N99" s="6"/>
      <c r="O99" s="6"/>
      <c r="P99" s="6"/>
      <c r="Q99" s="6"/>
      <c r="R99" s="6"/>
      <c r="S99" s="6"/>
      <c r="T99" s="6"/>
      <c r="U99" s="6"/>
      <c r="V99" s="6"/>
      <c r="W99" s="6"/>
      <c r="X99" s="6"/>
      <c r="Y99" s="6"/>
      <c r="Z99" s="6"/>
    </row>
    <row r="100" spans="2:26" ht="16.5">
      <c r="B100" s="5">
        <v>42309</v>
      </c>
      <c r="C100" s="6">
        <v>123.5</v>
      </c>
      <c r="D100" s="6">
        <v>122.2</v>
      </c>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5">
        <v>42339</v>
      </c>
      <c r="C101" s="6">
        <v>122.1</v>
      </c>
      <c r="D101" s="6">
        <v>116.3</v>
      </c>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5">
        <v>42370</v>
      </c>
      <c r="C102" s="6">
        <v>126.1</v>
      </c>
      <c r="D102" s="6">
        <v>118.3</v>
      </c>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5">
        <v>42401</v>
      </c>
      <c r="C103" s="6">
        <v>124.3</v>
      </c>
      <c r="D103" s="6">
        <v>116.7</v>
      </c>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5">
        <v>42430</v>
      </c>
      <c r="C104" s="6">
        <v>120.8</v>
      </c>
      <c r="D104" s="6">
        <v>116.2</v>
      </c>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5">
        <v>42461</v>
      </c>
      <c r="C105" s="6">
        <v>123.2</v>
      </c>
      <c r="D105" s="6">
        <v>117.8</v>
      </c>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5">
        <v>42491</v>
      </c>
      <c r="C106" s="6">
        <v>119.3</v>
      </c>
      <c r="D106" s="6">
        <v>114.3</v>
      </c>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5">
        <v>42522</v>
      </c>
      <c r="C107" s="6">
        <v>122.7</v>
      </c>
      <c r="D107" s="6">
        <v>116.4</v>
      </c>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5">
        <v>42552</v>
      </c>
      <c r="C108" s="6">
        <v>122.5</v>
      </c>
      <c r="D108" s="6">
        <v>115.5</v>
      </c>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5">
        <v>42583</v>
      </c>
      <c r="C109" s="6">
        <v>124.3</v>
      </c>
      <c r="D109" s="6">
        <v>113.4</v>
      </c>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5">
        <v>42614</v>
      </c>
      <c r="C110" s="6">
        <v>124.1</v>
      </c>
      <c r="D110" s="6">
        <v>119</v>
      </c>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5">
        <v>42644</v>
      </c>
      <c r="C111" s="6">
        <v>122.7</v>
      </c>
      <c r="D111" s="6">
        <v>123.1</v>
      </c>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5">
        <v>42675</v>
      </c>
      <c r="C112" s="6">
        <v>127.3</v>
      </c>
      <c r="D112" s="6">
        <v>127.2</v>
      </c>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5">
        <v>42705</v>
      </c>
      <c r="C113" s="6">
        <v>125.1</v>
      </c>
      <c r="D113" s="6">
        <v>124.1</v>
      </c>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5">
        <v>42736</v>
      </c>
      <c r="C114" s="6">
        <v>129.80000000000001</v>
      </c>
      <c r="D114" s="6">
        <v>128.1</v>
      </c>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5">
        <v>42767</v>
      </c>
      <c r="C115" s="6">
        <v>128</v>
      </c>
      <c r="D115" s="6">
        <v>127</v>
      </c>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5">
        <v>42795</v>
      </c>
      <c r="C116" s="6">
        <v>125.9</v>
      </c>
      <c r="D116" s="6">
        <v>124.8</v>
      </c>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5">
        <v>42826</v>
      </c>
      <c r="C117" s="6">
        <v>123.2</v>
      </c>
      <c r="D117" s="6">
        <v>120.8</v>
      </c>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5">
        <v>42856</v>
      </c>
      <c r="C118" s="6">
        <v>127.8</v>
      </c>
      <c r="D118" s="6">
        <v>121.2</v>
      </c>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5">
        <v>42887</v>
      </c>
      <c r="C119" s="6">
        <v>129.4</v>
      </c>
      <c r="D119" s="6">
        <v>126.7</v>
      </c>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5">
        <v>42917</v>
      </c>
      <c r="C120" s="6">
        <v>124.9</v>
      </c>
      <c r="D120" s="6">
        <v>125.8</v>
      </c>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5">
        <v>42948</v>
      </c>
      <c r="C121" s="6">
        <v>124.9</v>
      </c>
      <c r="D121" s="6">
        <v>127.1</v>
      </c>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5">
        <v>42979</v>
      </c>
      <c r="C122" s="6">
        <v>127.3</v>
      </c>
      <c r="D122" s="6">
        <v>131.6</v>
      </c>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5">
        <v>43009</v>
      </c>
      <c r="C123" s="6">
        <v>124</v>
      </c>
      <c r="D123" s="6">
        <v>127.8</v>
      </c>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5">
        <v>43040</v>
      </c>
      <c r="C124" s="6">
        <v>124.6</v>
      </c>
      <c r="D124" s="6">
        <v>123.2</v>
      </c>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5">
        <v>43070</v>
      </c>
      <c r="C125" s="6">
        <v>123.3</v>
      </c>
      <c r="D125" s="6">
        <v>120.9</v>
      </c>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5">
        <v>43101</v>
      </c>
      <c r="C126" s="6">
        <v>131.30000000000001</v>
      </c>
      <c r="D126" s="6">
        <v>124</v>
      </c>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5">
        <v>43132</v>
      </c>
      <c r="C127" s="6">
        <v>127.3</v>
      </c>
      <c r="D127" s="6">
        <v>128</v>
      </c>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5">
        <v>43160</v>
      </c>
      <c r="C128" s="6">
        <v>127.7</v>
      </c>
      <c r="D128" s="6">
        <v>128.19999999999999</v>
      </c>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5">
        <v>43191</v>
      </c>
      <c r="C129" s="6">
        <v>123.1</v>
      </c>
      <c r="D129" s="6">
        <v>118.7</v>
      </c>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5">
        <v>43221</v>
      </c>
      <c r="C130" s="6">
        <v>124.6</v>
      </c>
      <c r="D130" s="6">
        <v>118.5</v>
      </c>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5">
        <v>43252</v>
      </c>
      <c r="C131" s="6">
        <v>125.7</v>
      </c>
      <c r="D131" s="6">
        <v>116.2</v>
      </c>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5">
        <v>43282</v>
      </c>
      <c r="C132" s="6">
        <v>124.9</v>
      </c>
      <c r="D132" s="6">
        <v>114.1</v>
      </c>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5">
        <v>43313</v>
      </c>
      <c r="C133" s="6">
        <v>123.5</v>
      </c>
      <c r="D133" s="6">
        <v>113.7</v>
      </c>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5">
        <v>43344</v>
      </c>
      <c r="C134" s="6">
        <v>120.2</v>
      </c>
      <c r="D134" s="6">
        <v>115.9</v>
      </c>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5">
        <v>43374</v>
      </c>
      <c r="C135" s="6">
        <v>122</v>
      </c>
      <c r="D135" s="6">
        <v>111</v>
      </c>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5">
        <v>43405</v>
      </c>
      <c r="C136" s="6">
        <v>120.9</v>
      </c>
      <c r="D136" s="6">
        <v>117</v>
      </c>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5">
        <v>43435</v>
      </c>
      <c r="C137" s="6">
        <v>123.6</v>
      </c>
      <c r="D137" s="6">
        <v>120.8</v>
      </c>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5">
        <v>43466</v>
      </c>
      <c r="C138" s="6">
        <v>124.2</v>
      </c>
      <c r="D138" s="6">
        <v>120.1</v>
      </c>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5">
        <v>43497</v>
      </c>
      <c r="C139" s="6">
        <v>126.2</v>
      </c>
      <c r="D139" s="6">
        <v>117.3</v>
      </c>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5">
        <v>43525</v>
      </c>
      <c r="C140" s="6">
        <v>125</v>
      </c>
      <c r="D140" s="6">
        <v>119.7</v>
      </c>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5">
        <v>43556</v>
      </c>
      <c r="C141" s="6">
        <v>129.80000000000001</v>
      </c>
      <c r="D141" s="6">
        <v>118.8</v>
      </c>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5">
        <v>43586</v>
      </c>
      <c r="C142" s="6">
        <v>126.2</v>
      </c>
      <c r="D142" s="6">
        <v>114.7</v>
      </c>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5">
        <v>43617</v>
      </c>
      <c r="C143" s="6">
        <v>127.6</v>
      </c>
      <c r="D143" s="6">
        <v>119.3</v>
      </c>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5">
        <v>43647</v>
      </c>
      <c r="C144" s="6">
        <v>125.8</v>
      </c>
      <c r="D144" s="6">
        <v>110.2</v>
      </c>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5">
        <v>43678</v>
      </c>
      <c r="C145" s="6">
        <v>127.2</v>
      </c>
      <c r="D145" s="6">
        <v>112.2</v>
      </c>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5">
        <v>43709</v>
      </c>
      <c r="C146" s="6">
        <v>125.8</v>
      </c>
      <c r="D146" s="6">
        <v>106</v>
      </c>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5">
        <v>43739</v>
      </c>
      <c r="C147" s="6">
        <v>127.8</v>
      </c>
      <c r="D147" s="6">
        <v>112.1</v>
      </c>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5">
        <v>43770</v>
      </c>
      <c r="C148" s="6">
        <v>129.19999999999999</v>
      </c>
      <c r="D148" s="6">
        <v>115</v>
      </c>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5">
        <v>43800</v>
      </c>
      <c r="C149" s="6">
        <v>131.69999999999999</v>
      </c>
      <c r="D149" s="6">
        <v>117.7</v>
      </c>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5">
        <v>43831</v>
      </c>
      <c r="C150" s="6">
        <v>129.9</v>
      </c>
      <c r="D150" s="6">
        <v>117.9</v>
      </c>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5">
        <v>43862</v>
      </c>
      <c r="C151" s="6">
        <v>127.7</v>
      </c>
      <c r="D151" s="6">
        <v>118.4</v>
      </c>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5">
        <v>43891</v>
      </c>
      <c r="C152" s="6">
        <v>114.2</v>
      </c>
      <c r="D152" s="6">
        <v>101</v>
      </c>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5">
        <v>43922</v>
      </c>
      <c r="C153" s="6">
        <v>73</v>
      </c>
      <c r="D153" s="6">
        <v>92.7</v>
      </c>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5">
        <v>43952</v>
      </c>
      <c r="C154" s="6">
        <v>92.7</v>
      </c>
      <c r="D154" s="6">
        <v>100.4</v>
      </c>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5">
        <v>43983</v>
      </c>
      <c r="C155" s="6">
        <v>104.5</v>
      </c>
      <c r="D155" s="6">
        <v>104.6</v>
      </c>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5">
        <v>44013</v>
      </c>
      <c r="C156" s="6">
        <v>101.3</v>
      </c>
      <c r="D156" s="6">
        <v>106.3</v>
      </c>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5">
        <v>44044</v>
      </c>
      <c r="C157" s="6">
        <v>99.2</v>
      </c>
      <c r="D157" s="6">
        <v>100.9</v>
      </c>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5">
        <v>44075</v>
      </c>
      <c r="C158" s="6">
        <v>99</v>
      </c>
      <c r="D158" s="6">
        <v>100.6</v>
      </c>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5">
        <v>44105</v>
      </c>
      <c r="C159" s="6">
        <v>107.3</v>
      </c>
      <c r="D159" s="6">
        <v>109.6</v>
      </c>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5">
        <v>44136</v>
      </c>
      <c r="C160" s="6">
        <v>105.7</v>
      </c>
      <c r="D160" s="6">
        <v>107.9</v>
      </c>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5">
        <v>44166</v>
      </c>
      <c r="C161" s="6">
        <v>111.4</v>
      </c>
      <c r="D161" s="6">
        <v>112.3</v>
      </c>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5">
        <v>44197</v>
      </c>
      <c r="C162" s="6">
        <v>112.4</v>
      </c>
      <c r="D162" s="6">
        <v>114.7</v>
      </c>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5">
        <v>44228</v>
      </c>
      <c r="C163" s="6">
        <v>109</v>
      </c>
      <c r="D163" s="6">
        <v>115.9</v>
      </c>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5">
        <v>44256</v>
      </c>
      <c r="C164" s="6">
        <v>108.2</v>
      </c>
      <c r="D164" s="6">
        <v>112.6</v>
      </c>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5">
        <v>44287</v>
      </c>
      <c r="C165" s="6">
        <v>113.7</v>
      </c>
      <c r="D165" s="6">
        <v>116.7</v>
      </c>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5">
        <v>44317</v>
      </c>
      <c r="C166" s="6">
        <v>112.9</v>
      </c>
      <c r="D166" s="6">
        <v>114.7</v>
      </c>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5">
        <v>44348</v>
      </c>
      <c r="C167" s="6">
        <v>117.9</v>
      </c>
      <c r="D167" s="6">
        <v>111.7</v>
      </c>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5">
        <v>44378</v>
      </c>
      <c r="C168" s="6">
        <v>116.1</v>
      </c>
      <c r="D168" s="6">
        <v>111</v>
      </c>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5">
        <v>44409</v>
      </c>
      <c r="C169" s="6">
        <v>112</v>
      </c>
      <c r="D169" s="6">
        <v>108</v>
      </c>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5">
        <v>44440</v>
      </c>
      <c r="C170" s="6">
        <v>100.1</v>
      </c>
      <c r="D170" s="6">
        <v>107.4</v>
      </c>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5">
        <v>44470</v>
      </c>
      <c r="C171" s="6">
        <v>95.4</v>
      </c>
      <c r="D171" s="6">
        <v>99.7</v>
      </c>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5">
        <v>44501</v>
      </c>
      <c r="C172" s="6">
        <v>99.2</v>
      </c>
      <c r="D172" s="6">
        <v>94.9</v>
      </c>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5">
        <v>44531</v>
      </c>
      <c r="C173" s="6">
        <v>100.5</v>
      </c>
      <c r="D173" s="6">
        <v>96.8</v>
      </c>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5">
        <v>44562</v>
      </c>
      <c r="C174" s="6">
        <v>96.1</v>
      </c>
      <c r="D174" s="6">
        <v>98.7</v>
      </c>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5">
        <v>44593</v>
      </c>
      <c r="C175" s="6">
        <v>80.599999999999994</v>
      </c>
      <c r="D175" s="6">
        <v>82.5</v>
      </c>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5">
        <v>44621</v>
      </c>
      <c r="C176" s="6">
        <v>75.2</v>
      </c>
      <c r="D176" s="6">
        <v>79.7</v>
      </c>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5">
        <v>44652</v>
      </c>
      <c r="C177" s="6">
        <v>81.400000000000006</v>
      </c>
      <c r="D177" s="6">
        <v>86.3</v>
      </c>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5">
        <v>44682</v>
      </c>
      <c r="C178" s="6">
        <v>76.599999999999994</v>
      </c>
      <c r="D178" s="6">
        <v>86</v>
      </c>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5">
        <v>44713</v>
      </c>
      <c r="C179" s="6">
        <v>78.599999999999994</v>
      </c>
      <c r="D179" s="6">
        <v>81.900000000000006</v>
      </c>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5">
        <v>44743</v>
      </c>
      <c r="C180" s="6">
        <v>79.400000000000006</v>
      </c>
      <c r="D180" s="6">
        <v>83.6</v>
      </c>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5">
        <v>44774</v>
      </c>
      <c r="C181" s="6">
        <v>79.2</v>
      </c>
      <c r="D181" s="6">
        <v>89.5</v>
      </c>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5">
        <v>44805</v>
      </c>
      <c r="C182" s="6">
        <v>78.8</v>
      </c>
      <c r="D182" s="6">
        <v>89.8</v>
      </c>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5">
        <v>44835</v>
      </c>
      <c r="C183" s="6">
        <v>80.5</v>
      </c>
      <c r="D183" s="6">
        <v>88.8</v>
      </c>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5">
        <v>44866</v>
      </c>
      <c r="C184" s="6">
        <v>76.7</v>
      </c>
      <c r="D184" s="6">
        <v>83.3</v>
      </c>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5">
        <v>44896</v>
      </c>
      <c r="C185" s="6">
        <v>72.099999999999994</v>
      </c>
      <c r="D185" s="6">
        <v>74.900000000000006</v>
      </c>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5">
        <v>44927</v>
      </c>
      <c r="C186" s="6">
        <v>75.900000000000006</v>
      </c>
      <c r="D186" s="6">
        <v>88.5</v>
      </c>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5">
        <v>44958</v>
      </c>
      <c r="C187" s="6">
        <v>67.400000000000006</v>
      </c>
      <c r="D187" s="6">
        <v>88</v>
      </c>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5">
        <v>44986</v>
      </c>
      <c r="C188" s="6">
        <v>71.400000000000006</v>
      </c>
      <c r="D188" s="6">
        <v>81.900000000000006</v>
      </c>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5">
        <v>45017</v>
      </c>
      <c r="C189" s="6">
        <v>71.7</v>
      </c>
      <c r="D189" s="6">
        <v>84.4</v>
      </c>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5">
        <v>45047</v>
      </c>
      <c r="C190" s="6">
        <v>73.099999999999994</v>
      </c>
      <c r="D190" s="6">
        <v>83.4</v>
      </c>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5">
        <v>45078</v>
      </c>
      <c r="C191" s="6">
        <v>74.5</v>
      </c>
      <c r="D191" s="6">
        <v>92.8</v>
      </c>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5">
        <v>45108</v>
      </c>
      <c r="C192" s="6">
        <v>68</v>
      </c>
      <c r="D192" s="6">
        <v>94.1</v>
      </c>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5">
        <v>45139</v>
      </c>
      <c r="C193" s="6">
        <v>72.3</v>
      </c>
      <c r="D193" s="6">
        <v>93.5</v>
      </c>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5">
        <v>45170</v>
      </c>
      <c r="C194" s="6">
        <v>72.900000000000006</v>
      </c>
      <c r="D194" s="6">
        <v>95.3</v>
      </c>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5">
        <v>45200</v>
      </c>
      <c r="C195" s="6">
        <v>68.7</v>
      </c>
      <c r="D195" s="6">
        <v>100.9</v>
      </c>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5">
        <v>45231</v>
      </c>
      <c r="C196" s="6">
        <v>78.099999999999994</v>
      </c>
      <c r="D196" s="6">
        <v>101.1</v>
      </c>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5">
        <v>45261</v>
      </c>
      <c r="C197" s="6">
        <v>79.599999999999994</v>
      </c>
      <c r="D197" s="6">
        <v>102.1</v>
      </c>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5">
        <v>45292</v>
      </c>
      <c r="C198" s="6">
        <v>85</v>
      </c>
      <c r="D198" s="6">
        <v>99.4</v>
      </c>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5">
        <v>45323</v>
      </c>
      <c r="C199" s="6">
        <v>85</v>
      </c>
      <c r="D199" s="6">
        <v>100.9</v>
      </c>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5">
        <v>45352</v>
      </c>
      <c r="C200" s="6">
        <v>76.2</v>
      </c>
      <c r="D200" s="6">
        <v>93.2</v>
      </c>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5">
        <v>45383</v>
      </c>
      <c r="C201" s="6">
        <v>77.7</v>
      </c>
      <c r="D201" s="6">
        <v>85</v>
      </c>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5">
        <v>45413</v>
      </c>
      <c r="C202" s="6">
        <v>77.900000000000006</v>
      </c>
      <c r="D202" s="6">
        <v>89.5</v>
      </c>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5">
        <v>45444</v>
      </c>
      <c r="C203" s="6">
        <v>77.400000000000006</v>
      </c>
      <c r="D203" s="6">
        <v>87</v>
      </c>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5">
        <v>45474</v>
      </c>
      <c r="C204" s="6">
        <v>76.2</v>
      </c>
      <c r="D204" s="6">
        <v>95.7</v>
      </c>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5">
        <v>45505</v>
      </c>
      <c r="C205" s="6">
        <v>79.7</v>
      </c>
      <c r="D205" s="6">
        <v>100.5</v>
      </c>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5">
        <v>45536</v>
      </c>
      <c r="C206" s="6">
        <v>79.599999999999994</v>
      </c>
      <c r="D206" s="6">
        <v>105.6</v>
      </c>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5">
        <v>45566</v>
      </c>
      <c r="C207" s="6">
        <v>77.599999999999994</v>
      </c>
      <c r="D207" s="6">
        <v>100.3</v>
      </c>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5">
        <v>45597</v>
      </c>
      <c r="C208" s="6">
        <v>87.7</v>
      </c>
      <c r="D208" s="6">
        <v>107.9</v>
      </c>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5">
        <v>45627</v>
      </c>
      <c r="C209" s="6">
        <v>92.5</v>
      </c>
      <c r="D209" s="6">
        <v>105.4</v>
      </c>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5">
        <v>45658</v>
      </c>
      <c r="C210" s="6">
        <v>83.8</v>
      </c>
      <c r="D210" s="6">
        <v>104.2</v>
      </c>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5">
        <v>45689</v>
      </c>
      <c r="C211" s="6">
        <v>86.7</v>
      </c>
      <c r="D211" s="6">
        <v>103.2</v>
      </c>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5">
        <v>45717</v>
      </c>
      <c r="C212" s="6">
        <v>81.900000000000006</v>
      </c>
      <c r="D212" s="6">
        <v>100.7</v>
      </c>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5">
        <v>45748</v>
      </c>
      <c r="C213" s="6">
        <v>88</v>
      </c>
      <c r="D213" s="6">
        <v>105.2</v>
      </c>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CD99B-70E3-4437-B3A5-539C393E9852}">
  <sheetPr>
    <pageSetUpPr fitToPage="1"/>
  </sheetPr>
  <dimension ref="B1:H22"/>
  <sheetViews>
    <sheetView showGridLines="0" workbookViewId="0"/>
  </sheetViews>
  <sheetFormatPr defaultColWidth="8.7109375" defaultRowHeight="16.5"/>
  <cols>
    <col min="1" max="1" width="9" style="3" customWidth="1"/>
    <col min="2" max="2" width="19" style="3" customWidth="1"/>
    <col min="3" max="3" width="16.5703125" style="3" bestFit="1" customWidth="1"/>
    <col min="4" max="4" width="18.140625" style="3" customWidth="1"/>
    <col min="5" max="5" width="12.140625" style="3" customWidth="1"/>
    <col min="6" max="6" width="11.28515625" style="3" customWidth="1"/>
    <col min="7" max="16384" width="8.7109375" style="3"/>
  </cols>
  <sheetData>
    <row r="1" spans="2:8">
      <c r="B1" s="127" t="s">
        <v>320</v>
      </c>
      <c r="C1" s="7"/>
      <c r="D1" s="8"/>
      <c r="E1" s="8"/>
      <c r="F1" s="8"/>
      <c r="G1" s="8"/>
      <c r="H1" s="8"/>
    </row>
    <row r="2" spans="2:8">
      <c r="B2" s="9" t="s">
        <v>96</v>
      </c>
      <c r="C2" s="10"/>
      <c r="D2" s="8"/>
      <c r="E2" s="8"/>
      <c r="F2" s="8"/>
      <c r="G2" s="8"/>
      <c r="H2" s="8"/>
    </row>
    <row r="4" spans="2:8">
      <c r="B4" s="201" t="s">
        <v>202</v>
      </c>
      <c r="C4" s="155" t="s">
        <v>29</v>
      </c>
      <c r="D4" s="155" t="s">
        <v>30</v>
      </c>
    </row>
    <row r="5" spans="2:8">
      <c r="B5" s="201"/>
      <c r="C5" s="213" t="s">
        <v>135</v>
      </c>
      <c r="D5" s="213" t="s">
        <v>135</v>
      </c>
    </row>
    <row r="6" spans="2:8">
      <c r="B6" s="135" t="s">
        <v>210</v>
      </c>
      <c r="C6" s="139">
        <v>142.20699999999999</v>
      </c>
      <c r="D6" s="99">
        <v>144.6</v>
      </c>
    </row>
    <row r="7" spans="2:8">
      <c r="B7" s="135" t="s">
        <v>211</v>
      </c>
      <c r="C7" s="139">
        <v>150.34899999999999</v>
      </c>
      <c r="D7" s="99">
        <v>149.80000000000001</v>
      </c>
    </row>
    <row r="8" spans="2:8">
      <c r="B8" s="135" t="s">
        <v>212</v>
      </c>
      <c r="C8" s="139">
        <v>153.142</v>
      </c>
      <c r="D8" s="99">
        <v>152.6</v>
      </c>
    </row>
    <row r="9" spans="2:8">
      <c r="B9" s="135" t="s">
        <v>213</v>
      </c>
      <c r="C9" s="139">
        <v>156.827</v>
      </c>
      <c r="D9" s="99">
        <v>157.69999999999999</v>
      </c>
    </row>
    <row r="10" spans="2:8">
      <c r="B10" s="135" t="s">
        <v>214</v>
      </c>
      <c r="C10" s="139">
        <v>161.959</v>
      </c>
      <c r="D10" s="99">
        <v>162.9</v>
      </c>
    </row>
    <row r="19" spans="3:6">
      <c r="C19" s="138"/>
      <c r="D19" s="138"/>
      <c r="E19" s="138"/>
      <c r="F19" s="138"/>
    </row>
    <row r="20" spans="3:6">
      <c r="C20" s="139"/>
      <c r="D20" s="139"/>
      <c r="E20" s="139"/>
      <c r="F20" s="139"/>
    </row>
    <row r="21" spans="3:6">
      <c r="C21" s="138"/>
      <c r="D21" s="138"/>
      <c r="E21" s="138"/>
      <c r="F21" s="138"/>
    </row>
    <row r="22" spans="3:6">
      <c r="C22" s="138"/>
      <c r="D22" s="138"/>
      <c r="E22" s="138"/>
      <c r="F22" s="138"/>
    </row>
  </sheetData>
  <pageMargins left="0.70866141732283472" right="0.70866141732283472" top="0.74803149606299213" bottom="0.74803149606299213" header="0.31496062992125984" footer="0.31496062992125984"/>
  <pageSetup paperSize="9" scale="77"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E69DB-583F-4370-B399-323FEAC038A7}">
  <sheetPr>
    <pageSetUpPr fitToPage="1"/>
  </sheetPr>
  <dimension ref="B1:H22"/>
  <sheetViews>
    <sheetView showGridLines="0" workbookViewId="0"/>
  </sheetViews>
  <sheetFormatPr defaultColWidth="8.7109375" defaultRowHeight="16.5"/>
  <cols>
    <col min="1" max="1" width="9" style="3" customWidth="1"/>
    <col min="2" max="2" width="19" style="3" customWidth="1"/>
    <col min="3" max="4" width="18.28515625" style="3" customWidth="1"/>
    <col min="5" max="5" width="12.140625" style="3" customWidth="1"/>
    <col min="6" max="6" width="11.28515625" style="3" customWidth="1"/>
    <col min="7" max="7" width="12.28515625" style="3" customWidth="1"/>
    <col min="8" max="16384" width="8.7109375" style="3"/>
  </cols>
  <sheetData>
    <row r="1" spans="2:8">
      <c r="B1" s="127" t="s">
        <v>504</v>
      </c>
      <c r="C1" s="7"/>
      <c r="D1" s="8"/>
      <c r="E1" s="8"/>
      <c r="F1" s="8"/>
      <c r="G1" s="8"/>
      <c r="H1" s="8"/>
    </row>
    <row r="2" spans="2:8">
      <c r="B2" s="9" t="s">
        <v>300</v>
      </c>
      <c r="C2" s="10"/>
      <c r="D2" s="8"/>
      <c r="E2" s="8"/>
      <c r="F2" s="8"/>
      <c r="G2" s="8"/>
      <c r="H2" s="8"/>
    </row>
    <row r="4" spans="2:8">
      <c r="B4" s="201" t="s">
        <v>202</v>
      </c>
      <c r="C4" s="155" t="s">
        <v>29</v>
      </c>
      <c r="D4" s="155" t="s">
        <v>30</v>
      </c>
      <c r="H4" s="199"/>
    </row>
    <row r="5" spans="2:8">
      <c r="B5" s="201"/>
      <c r="C5" s="213" t="s">
        <v>135</v>
      </c>
      <c r="D5" s="213" t="s">
        <v>135</v>
      </c>
      <c r="H5" s="200"/>
    </row>
    <row r="6" spans="2:8">
      <c r="B6" s="135" t="s">
        <v>210</v>
      </c>
      <c r="C6" s="139">
        <v>185.6</v>
      </c>
      <c r="D6" s="139">
        <v>192.8</v>
      </c>
      <c r="G6" s="189"/>
      <c r="H6" s="99"/>
    </row>
    <row r="7" spans="2:8">
      <c r="B7" s="135" t="s">
        <v>211</v>
      </c>
      <c r="C7" s="139">
        <v>200.2</v>
      </c>
      <c r="D7" s="139">
        <v>202.9</v>
      </c>
      <c r="G7" s="189"/>
      <c r="H7" s="99"/>
    </row>
    <row r="8" spans="2:8">
      <c r="B8" s="135" t="s">
        <v>212</v>
      </c>
      <c r="C8" s="139">
        <v>218.4</v>
      </c>
      <c r="D8" s="139">
        <v>220</v>
      </c>
      <c r="G8" s="189"/>
      <c r="H8" s="99"/>
    </row>
    <row r="9" spans="2:8">
      <c r="B9" s="135" t="s">
        <v>213</v>
      </c>
      <c r="C9" s="139">
        <v>230.2</v>
      </c>
      <c r="D9" s="139">
        <v>228.6</v>
      </c>
      <c r="G9" s="189"/>
      <c r="H9" s="99"/>
    </row>
    <row r="10" spans="2:8">
      <c r="B10" s="135" t="s">
        <v>214</v>
      </c>
      <c r="C10" s="139">
        <v>238.5</v>
      </c>
      <c r="D10" s="139">
        <v>234.1</v>
      </c>
    </row>
    <row r="19" spans="3:7">
      <c r="C19" s="138"/>
      <c r="D19" s="138"/>
      <c r="E19" s="138"/>
      <c r="F19" s="138"/>
      <c r="G19" s="138"/>
    </row>
    <row r="20" spans="3:7">
      <c r="C20" s="139"/>
      <c r="D20" s="139"/>
      <c r="E20" s="139"/>
      <c r="F20" s="139"/>
      <c r="G20" s="138"/>
    </row>
    <row r="21" spans="3:7">
      <c r="C21" s="138"/>
      <c r="D21" s="138"/>
      <c r="E21" s="138"/>
      <c r="F21" s="138"/>
      <c r="G21" s="138"/>
    </row>
    <row r="22" spans="3:7">
      <c r="C22" s="138"/>
      <c r="D22" s="138"/>
      <c r="E22" s="138"/>
      <c r="F22" s="138"/>
      <c r="G22" s="138"/>
    </row>
  </sheetData>
  <pageMargins left="0.70866141732283472" right="0.70866141732283472" top="0.74803149606299213" bottom="0.74803149606299213" header="0.31496062992125984" footer="0.31496062992125984"/>
  <pageSetup paperSize="9" scale="6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74DA8-5FAD-4EBD-8282-74B6DE9061C6}">
  <sheetPr>
    <pageSetUpPr fitToPage="1"/>
  </sheetPr>
  <dimension ref="B1:H23"/>
  <sheetViews>
    <sheetView showGridLines="0" workbookViewId="0"/>
  </sheetViews>
  <sheetFormatPr defaultColWidth="8.7109375" defaultRowHeight="16.5"/>
  <cols>
    <col min="1" max="1" width="9" style="3" customWidth="1"/>
    <col min="2" max="2" width="19" style="3" customWidth="1"/>
    <col min="3" max="3" width="25.85546875" style="3" customWidth="1"/>
    <col min="4" max="4" width="25" style="3" customWidth="1"/>
    <col min="5" max="5" width="19.140625" style="3" customWidth="1"/>
    <col min="6" max="6" width="11.28515625" style="3" customWidth="1"/>
    <col min="7" max="7" width="12.28515625" style="3" customWidth="1"/>
    <col min="8" max="16384" width="8.7109375" style="3"/>
  </cols>
  <sheetData>
    <row r="1" spans="2:8">
      <c r="B1" s="127" t="s">
        <v>321</v>
      </c>
      <c r="C1" s="7"/>
      <c r="D1" s="8"/>
      <c r="E1" s="8"/>
      <c r="F1" s="8"/>
      <c r="G1" s="8"/>
      <c r="H1" s="8"/>
    </row>
    <row r="2" spans="2:8">
      <c r="B2" s="9" t="s">
        <v>96</v>
      </c>
      <c r="C2" s="10"/>
      <c r="D2" s="8"/>
      <c r="E2" s="8"/>
      <c r="F2" s="8"/>
      <c r="G2" s="8"/>
      <c r="H2" s="8"/>
    </row>
    <row r="4" spans="2:8" ht="32.25" customHeight="1">
      <c r="B4" s="201" t="s">
        <v>202</v>
      </c>
      <c r="C4" s="213" t="s">
        <v>199</v>
      </c>
      <c r="D4" s="207" t="s">
        <v>258</v>
      </c>
      <c r="E4" s="207" t="s">
        <v>259</v>
      </c>
    </row>
    <row r="5" spans="2:8" ht="16.7" customHeight="1">
      <c r="B5" s="201"/>
      <c r="C5" s="213" t="s">
        <v>135</v>
      </c>
      <c r="D5" s="213" t="s">
        <v>135</v>
      </c>
      <c r="E5" s="213" t="s">
        <v>135</v>
      </c>
    </row>
    <row r="6" spans="2:8">
      <c r="B6" s="135" t="s">
        <v>210</v>
      </c>
      <c r="C6" s="139">
        <v>-10.199999999999999</v>
      </c>
      <c r="D6" s="139">
        <v>-10.199999999999999</v>
      </c>
      <c r="E6" s="139">
        <v>-10.199999999999999</v>
      </c>
      <c r="G6" s="189"/>
    </row>
    <row r="7" spans="2:8">
      <c r="B7" s="135" t="s">
        <v>211</v>
      </c>
      <c r="C7" s="139">
        <v>-12.1</v>
      </c>
      <c r="D7" s="139">
        <v>-12.1</v>
      </c>
      <c r="E7" s="139">
        <v>-12.1</v>
      </c>
      <c r="G7" s="189"/>
    </row>
    <row r="8" spans="2:8">
      <c r="B8" s="135" t="s">
        <v>212</v>
      </c>
      <c r="C8" s="139">
        <v>-8.1</v>
      </c>
      <c r="D8" s="139">
        <v>-9.1999999999999993</v>
      </c>
      <c r="E8" s="139">
        <v>-7.1</v>
      </c>
      <c r="G8" s="189"/>
    </row>
    <row r="9" spans="2:8">
      <c r="B9" s="135" t="s">
        <v>213</v>
      </c>
      <c r="C9" s="139">
        <v>-3.1</v>
      </c>
      <c r="D9" s="139">
        <v>-5.2</v>
      </c>
      <c r="E9" s="139">
        <v>-1</v>
      </c>
      <c r="G9" s="189"/>
    </row>
    <row r="10" spans="2:8">
      <c r="B10" s="135" t="s">
        <v>214</v>
      </c>
      <c r="C10" s="139">
        <v>0.2</v>
      </c>
      <c r="D10" s="139">
        <v>-3</v>
      </c>
      <c r="E10" s="139">
        <v>3.4</v>
      </c>
    </row>
    <row r="11" spans="2:8">
      <c r="C11" s="137"/>
      <c r="D11" s="137"/>
    </row>
    <row r="20" spans="3:7">
      <c r="C20" s="138"/>
      <c r="D20" s="138"/>
      <c r="E20" s="138"/>
      <c r="F20" s="138"/>
      <c r="G20" s="138"/>
    </row>
    <row r="21" spans="3:7">
      <c r="C21" s="139"/>
      <c r="D21" s="139"/>
      <c r="E21" s="139"/>
      <c r="F21" s="139"/>
      <c r="G21" s="138"/>
    </row>
    <row r="22" spans="3:7">
      <c r="C22" s="138"/>
      <c r="D22" s="138"/>
      <c r="E22" s="138"/>
      <c r="F22" s="138"/>
      <c r="G22" s="138"/>
    </row>
    <row r="23" spans="3:7">
      <c r="C23" s="138"/>
      <c r="D23" s="138"/>
      <c r="E23" s="138"/>
      <c r="F23" s="138"/>
      <c r="G23" s="138"/>
    </row>
  </sheetData>
  <pageMargins left="0.70866141732283472" right="0.70866141732283472" top="0.74803149606299213" bottom="0.74803149606299213" header="0.31496062992125984" footer="0.31496062992125984"/>
  <pageSetup paperSize="9" scale="3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06735-D1AC-45D0-98F3-9991D6B2485C}">
  <dimension ref="B1:V9"/>
  <sheetViews>
    <sheetView showGridLines="0" zoomScaleNormal="100" workbookViewId="0"/>
  </sheetViews>
  <sheetFormatPr defaultColWidth="11.42578125" defaultRowHeight="15"/>
  <cols>
    <col min="2" max="2" width="30" customWidth="1"/>
    <col min="3" max="3" width="23.28515625" customWidth="1"/>
    <col min="4" max="22" width="9.42578125" customWidth="1"/>
  </cols>
  <sheetData>
    <row r="1" spans="2:22" ht="16.5" customHeight="1">
      <c r="B1" s="127" t="s">
        <v>334</v>
      </c>
      <c r="C1" s="127"/>
      <c r="D1" s="90"/>
      <c r="E1" s="90"/>
      <c r="F1" s="90"/>
      <c r="G1" s="90"/>
      <c r="H1" s="90"/>
      <c r="I1" s="90"/>
      <c r="J1" s="90"/>
      <c r="K1" s="90"/>
      <c r="L1" s="90"/>
      <c r="M1" s="90"/>
      <c r="N1" s="90"/>
      <c r="O1" s="90"/>
      <c r="P1" s="90"/>
      <c r="Q1" s="90"/>
      <c r="R1" s="90"/>
      <c r="S1" s="90"/>
      <c r="T1" s="90"/>
      <c r="U1" s="90"/>
      <c r="V1" s="90"/>
    </row>
    <row r="2" spans="2:22" ht="16.5" customHeight="1">
      <c r="B2" s="90" t="s">
        <v>218</v>
      </c>
      <c r="C2" s="128"/>
      <c r="D2" s="90"/>
      <c r="E2" s="90"/>
      <c r="F2" s="90"/>
      <c r="G2" s="90"/>
      <c r="H2" s="90"/>
      <c r="I2" s="90"/>
      <c r="J2" s="90"/>
      <c r="K2" s="90"/>
      <c r="L2" s="90"/>
      <c r="M2" s="90"/>
      <c r="N2" s="90"/>
      <c r="O2" s="90"/>
      <c r="P2" s="90"/>
      <c r="Q2" s="90"/>
      <c r="R2" s="90"/>
      <c r="S2" s="90"/>
      <c r="T2" s="90"/>
      <c r="U2" s="90"/>
      <c r="V2" s="90"/>
    </row>
    <row r="3" spans="2:22" ht="16.5" customHeight="1">
      <c r="B3" s="3"/>
      <c r="C3" s="3"/>
      <c r="D3" s="537"/>
      <c r="E3" s="537"/>
      <c r="F3" s="537"/>
      <c r="G3" s="537"/>
      <c r="H3" s="537"/>
      <c r="I3" s="537"/>
      <c r="J3" s="537"/>
      <c r="K3" s="537"/>
      <c r="L3" s="537"/>
      <c r="M3" s="537"/>
      <c r="N3" s="537"/>
      <c r="O3" s="537"/>
      <c r="P3" s="537"/>
      <c r="Q3" s="537"/>
      <c r="R3" s="537"/>
      <c r="S3" s="537"/>
      <c r="T3" s="537"/>
      <c r="U3" s="537"/>
      <c r="V3" s="537"/>
    </row>
    <row r="4" spans="2:22" ht="16.5" customHeight="1">
      <c r="B4" s="3"/>
      <c r="C4" s="3"/>
      <c r="D4" s="538" t="s">
        <v>325</v>
      </c>
      <c r="E4" s="538" t="s">
        <v>326</v>
      </c>
      <c r="F4" s="538" t="s">
        <v>327</v>
      </c>
      <c r="G4" s="538" t="s">
        <v>328</v>
      </c>
      <c r="H4" s="538" t="s">
        <v>329</v>
      </c>
      <c r="I4" s="538" t="s">
        <v>330</v>
      </c>
      <c r="J4" s="538" t="s">
        <v>331</v>
      </c>
      <c r="K4" s="538" t="s">
        <v>332</v>
      </c>
      <c r="L4" s="538" t="s">
        <v>333</v>
      </c>
      <c r="M4" s="538" t="s">
        <v>205</v>
      </c>
      <c r="N4" s="538" t="s">
        <v>206</v>
      </c>
      <c r="O4" s="538" t="s">
        <v>207</v>
      </c>
      <c r="P4" s="538" t="s">
        <v>208</v>
      </c>
      <c r="Q4" s="538" t="s">
        <v>209</v>
      </c>
      <c r="R4" s="538" t="s">
        <v>210</v>
      </c>
      <c r="S4" s="538" t="s">
        <v>211</v>
      </c>
      <c r="T4" s="538" t="s">
        <v>212</v>
      </c>
      <c r="U4" s="538" t="s">
        <v>213</v>
      </c>
      <c r="V4" s="538" t="s">
        <v>214</v>
      </c>
    </row>
    <row r="5" spans="2:22" ht="16.5" customHeight="1">
      <c r="B5" s="3"/>
      <c r="C5" s="3"/>
      <c r="D5" s="497" t="s">
        <v>22</v>
      </c>
      <c r="E5" s="497" t="s">
        <v>22</v>
      </c>
      <c r="F5" s="497" t="s">
        <v>22</v>
      </c>
      <c r="G5" s="497" t="s">
        <v>22</v>
      </c>
      <c r="H5" s="497" t="s">
        <v>22</v>
      </c>
      <c r="I5" s="497" t="s">
        <v>22</v>
      </c>
      <c r="J5" s="497" t="s">
        <v>22</v>
      </c>
      <c r="K5" s="497" t="s">
        <v>22</v>
      </c>
      <c r="L5" s="497" t="s">
        <v>22</v>
      </c>
      <c r="M5" s="497" t="s">
        <v>22</v>
      </c>
      <c r="N5" s="497" t="s">
        <v>22</v>
      </c>
      <c r="O5" s="497" t="s">
        <v>22</v>
      </c>
      <c r="P5" s="497" t="s">
        <v>22</v>
      </c>
      <c r="Q5" s="497" t="s">
        <v>22</v>
      </c>
      <c r="R5" s="497" t="s">
        <v>23</v>
      </c>
      <c r="S5" s="497" t="s">
        <v>23</v>
      </c>
      <c r="T5" s="497" t="s">
        <v>23</v>
      </c>
      <c r="U5" s="497" t="s">
        <v>23</v>
      </c>
      <c r="V5" s="497" t="s">
        <v>23</v>
      </c>
    </row>
    <row r="6" spans="2:22" ht="16.5" customHeight="1">
      <c r="B6" s="3" t="s">
        <v>199</v>
      </c>
      <c r="C6" s="3" t="s">
        <v>194</v>
      </c>
      <c r="D6" s="130">
        <v>-9.4539455145048397</v>
      </c>
      <c r="E6" s="130">
        <v>-4.9339044715428519</v>
      </c>
      <c r="F6" s="130">
        <v>-2.6289349850371582</v>
      </c>
      <c r="G6" s="130">
        <v>-1.5896207263650188</v>
      </c>
      <c r="H6" s="130">
        <v>0.13438972536067298</v>
      </c>
      <c r="I6" s="130">
        <v>0.81698591132640608</v>
      </c>
      <c r="J6" s="130">
        <v>1.6929368987995506</v>
      </c>
      <c r="K6" s="130">
        <v>2.0231907645529623</v>
      </c>
      <c r="L6" s="130">
        <v>2.7731688737229856</v>
      </c>
      <c r="M6" s="130">
        <v>-6.6241452025812055</v>
      </c>
      <c r="N6" s="130">
        <v>-0.75835546808668897</v>
      </c>
      <c r="O6" s="130">
        <v>-2.4268948351173698</v>
      </c>
      <c r="P6" s="130">
        <v>-1.828322103675184</v>
      </c>
      <c r="Q6" s="130">
        <v>-2.0948231625884115</v>
      </c>
      <c r="R6" s="130">
        <v>-2.2839413892379334</v>
      </c>
      <c r="S6" s="130">
        <v>-2.604077932127054</v>
      </c>
      <c r="T6" s="130">
        <v>-1.6898522556674886</v>
      </c>
      <c r="U6" s="130">
        <v>-0.61550156512117993</v>
      </c>
      <c r="V6" s="130">
        <v>4.0800731515171385E-2</v>
      </c>
    </row>
    <row r="7" spans="2:22" ht="16.5" customHeight="1">
      <c r="B7" s="3" t="s">
        <v>195</v>
      </c>
      <c r="C7" s="3" t="s">
        <v>194</v>
      </c>
      <c r="D7" s="130">
        <v>-8.7433706734643231</v>
      </c>
      <c r="E7" s="130">
        <v>-4.3669844161580942</v>
      </c>
      <c r="F7" s="130">
        <v>-1.9866323730190081</v>
      </c>
      <c r="G7" s="130">
        <v>-0.95584544124108672</v>
      </c>
      <c r="H7" s="130">
        <v>0.49166087194014579</v>
      </c>
      <c r="I7" s="130">
        <v>0.94862733224126194</v>
      </c>
      <c r="J7" s="130">
        <v>1.6497067484644072</v>
      </c>
      <c r="K7" s="130">
        <v>1.7415523867949849</v>
      </c>
      <c r="L7" s="130">
        <v>2.1899011141741682</v>
      </c>
      <c r="M7" s="130">
        <v>-6.9354308815944901</v>
      </c>
      <c r="N7" s="130">
        <v>-1.5719597876329954</v>
      </c>
      <c r="O7" s="130">
        <v>-3.7704400535062259</v>
      </c>
      <c r="P7" s="130">
        <v>-2.8074439126230968</v>
      </c>
      <c r="Q7" s="130">
        <v>-2.229042407185267</v>
      </c>
      <c r="R7" s="130">
        <v>-1.2395896623319682</v>
      </c>
      <c r="S7" s="130">
        <v>-1.9009370061742499</v>
      </c>
      <c r="T7" s="130">
        <v>-1.2823356933444168</v>
      </c>
      <c r="U7" s="130">
        <v>-0.46941353461423041</v>
      </c>
      <c r="V7" s="130">
        <v>7.0838343018249691E-2</v>
      </c>
    </row>
    <row r="8" spans="2:22" ht="16.5" customHeight="1">
      <c r="B8" s="3" t="s">
        <v>196</v>
      </c>
      <c r="C8" s="3" t="s">
        <v>194</v>
      </c>
      <c r="D8" s="130">
        <v>-4.4179085673112857</v>
      </c>
      <c r="E8" s="130">
        <v>-3.4961605893182037</v>
      </c>
      <c r="F8" s="130">
        <v>-1.8672169519090551</v>
      </c>
      <c r="G8" s="130">
        <v>-0.8206468091526451</v>
      </c>
      <c r="H8" s="130">
        <v>0.46946437075444902</v>
      </c>
      <c r="I8" s="130">
        <v>1.1747332869553591</v>
      </c>
      <c r="J8" s="130">
        <v>1.6497067484644072</v>
      </c>
      <c r="K8" s="130">
        <v>1.7415523867949849</v>
      </c>
      <c r="L8" s="130">
        <v>2.1899011141741682</v>
      </c>
      <c r="M8" s="130">
        <v>-2.806337060348167</v>
      </c>
      <c r="N8" s="130">
        <v>0.14252515742549926</v>
      </c>
      <c r="O8" s="130">
        <v>0.70327979028062604</v>
      </c>
      <c r="P8" s="130">
        <v>-1.843172511298903</v>
      </c>
      <c r="Q8" s="130">
        <v>-1.9345878264997132</v>
      </c>
      <c r="R8" s="130">
        <v>-0.83836457188339975</v>
      </c>
      <c r="S8" s="130">
        <v>-1.8243947989772038</v>
      </c>
      <c r="T8" s="130">
        <v>-1.199986672151657</v>
      </c>
      <c r="U8" s="130">
        <v>-0.40903826372787228</v>
      </c>
      <c r="V8" s="130">
        <v>0.14426879226099573</v>
      </c>
    </row>
    <row r="9" spans="2:22" ht="16.5" customHeight="1">
      <c r="B9" s="3" t="s">
        <v>197</v>
      </c>
      <c r="C9" s="3" t="s">
        <v>194</v>
      </c>
      <c r="D9" s="130">
        <v>-4.3254621061530374</v>
      </c>
      <c r="E9" s="130">
        <v>-0.87082382683989001</v>
      </c>
      <c r="F9" s="130">
        <v>-0.11941542110995296</v>
      </c>
      <c r="G9" s="130">
        <v>-0.13519863208844149</v>
      </c>
      <c r="H9" s="130">
        <v>2.2196501185696698E-2</v>
      </c>
      <c r="I9" s="130">
        <v>-0.22610595471409742</v>
      </c>
      <c r="J9" s="130">
        <v>0</v>
      </c>
      <c r="K9" s="130">
        <v>0</v>
      </c>
      <c r="L9" s="130">
        <v>0</v>
      </c>
      <c r="M9" s="130">
        <v>-4.1290938212463235</v>
      </c>
      <c r="N9" s="130">
        <v>-1.7144849450584947</v>
      </c>
      <c r="O9" s="130">
        <v>-4.4737198437868519</v>
      </c>
      <c r="P9" s="130">
        <v>-0.96427140132419387</v>
      </c>
      <c r="Q9" s="130">
        <v>-0.29445458068555369</v>
      </c>
      <c r="R9" s="130">
        <v>-0.40122509044856824</v>
      </c>
      <c r="S9" s="130">
        <v>-7.6542207197046255E-2</v>
      </c>
      <c r="T9" s="130">
        <v>-8.2349021192759664E-2</v>
      </c>
      <c r="U9" s="130">
        <v>-6.0375270886358148E-2</v>
      </c>
      <c r="V9" s="130">
        <v>-7.3430449242745971E-2</v>
      </c>
    </row>
  </sheetData>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174A3-9F43-47FD-B789-5587641E7A8B}">
  <dimension ref="B1:V8"/>
  <sheetViews>
    <sheetView showGridLines="0" zoomScaleNormal="100" workbookViewId="0"/>
  </sheetViews>
  <sheetFormatPr defaultColWidth="11.42578125" defaultRowHeight="15"/>
  <cols>
    <col min="2" max="2" width="20.7109375" customWidth="1"/>
    <col min="3" max="3" width="22.5703125" customWidth="1"/>
    <col min="4" max="22" width="9" customWidth="1"/>
  </cols>
  <sheetData>
    <row r="1" spans="2:22" ht="16.5" customHeight="1">
      <c r="B1" s="127" t="s">
        <v>335</v>
      </c>
      <c r="C1" s="127"/>
      <c r="D1" s="90"/>
      <c r="E1" s="90"/>
      <c r="F1" s="90"/>
      <c r="G1" s="90"/>
      <c r="H1" s="90"/>
      <c r="I1" s="90"/>
      <c r="J1" s="90"/>
      <c r="K1" s="90"/>
      <c r="L1" s="90"/>
      <c r="M1" s="90"/>
      <c r="N1" s="90"/>
      <c r="O1" s="90"/>
      <c r="P1" s="90"/>
      <c r="Q1" s="90"/>
      <c r="R1" s="90"/>
      <c r="S1" s="90"/>
      <c r="T1" s="90"/>
      <c r="U1" s="90"/>
      <c r="V1" s="90"/>
    </row>
    <row r="2" spans="2:22" ht="16.5" customHeight="1">
      <c r="B2" s="90" t="s">
        <v>218</v>
      </c>
      <c r="C2" s="128"/>
      <c r="D2" s="90"/>
      <c r="E2" s="90"/>
      <c r="F2" s="90"/>
      <c r="G2" s="90"/>
      <c r="H2" s="90"/>
      <c r="I2" s="90"/>
      <c r="J2" s="90"/>
      <c r="K2" s="90"/>
      <c r="L2" s="90"/>
      <c r="M2" s="90"/>
      <c r="N2" s="90"/>
      <c r="O2" s="90"/>
      <c r="P2" s="90"/>
      <c r="Q2" s="90"/>
      <c r="R2" s="90"/>
      <c r="S2" s="90"/>
      <c r="T2" s="90"/>
      <c r="U2" s="90"/>
      <c r="V2" s="90"/>
    </row>
    <row r="3" spans="2:22" ht="16.5" customHeight="1">
      <c r="B3" s="132"/>
      <c r="C3" s="132"/>
      <c r="D3" s="632"/>
      <c r="E3" s="632"/>
      <c r="F3" s="632"/>
      <c r="G3" s="632"/>
      <c r="H3" s="632"/>
      <c r="I3" s="632"/>
      <c r="J3" s="632"/>
      <c r="K3" s="632"/>
      <c r="L3" s="632"/>
      <c r="M3" s="632"/>
      <c r="N3" s="632"/>
      <c r="O3" s="632"/>
      <c r="P3" s="632"/>
      <c r="Q3" s="632"/>
      <c r="R3" s="632"/>
      <c r="S3" s="632"/>
      <c r="T3" s="632"/>
      <c r="U3" s="632"/>
      <c r="V3" s="632"/>
    </row>
    <row r="4" spans="2:22" ht="16.5" customHeight="1">
      <c r="B4" s="133"/>
      <c r="C4" s="133"/>
      <c r="D4" s="103" t="s">
        <v>325</v>
      </c>
      <c r="E4" s="103" t="s">
        <v>326</v>
      </c>
      <c r="F4" s="103" t="s">
        <v>327</v>
      </c>
      <c r="G4" s="103" t="s">
        <v>328</v>
      </c>
      <c r="H4" s="103" t="s">
        <v>329</v>
      </c>
      <c r="I4" s="103" t="s">
        <v>330</v>
      </c>
      <c r="J4" s="103" t="s">
        <v>331</v>
      </c>
      <c r="K4" s="103" t="s">
        <v>332</v>
      </c>
      <c r="L4" s="103" t="s">
        <v>333</v>
      </c>
      <c r="M4" s="103" t="s">
        <v>205</v>
      </c>
      <c r="N4" s="103" t="s">
        <v>206</v>
      </c>
      <c r="O4" s="103" t="s">
        <v>207</v>
      </c>
      <c r="P4" s="103" t="s">
        <v>208</v>
      </c>
      <c r="Q4" s="103" t="s">
        <v>209</v>
      </c>
      <c r="R4" s="103" t="s">
        <v>210</v>
      </c>
      <c r="S4" s="103" t="s">
        <v>211</v>
      </c>
      <c r="T4" s="103" t="s">
        <v>212</v>
      </c>
      <c r="U4" s="103" t="s">
        <v>213</v>
      </c>
      <c r="V4" s="103" t="s">
        <v>214</v>
      </c>
    </row>
    <row r="5" spans="2:22" ht="16.5" customHeight="1">
      <c r="B5" s="133"/>
      <c r="C5" s="133"/>
      <c r="D5" s="6" t="s">
        <v>22</v>
      </c>
      <c r="E5" s="6" t="s">
        <v>22</v>
      </c>
      <c r="F5" s="6" t="s">
        <v>22</v>
      </c>
      <c r="G5" s="6" t="s">
        <v>22</v>
      </c>
      <c r="H5" s="6" t="s">
        <v>22</v>
      </c>
      <c r="I5" s="6" t="s">
        <v>22</v>
      </c>
      <c r="J5" s="6" t="s">
        <v>22</v>
      </c>
      <c r="K5" s="6" t="s">
        <v>22</v>
      </c>
      <c r="L5" s="6" t="s">
        <v>22</v>
      </c>
      <c r="M5" s="6" t="s">
        <v>22</v>
      </c>
      <c r="N5" s="6" t="s">
        <v>22</v>
      </c>
      <c r="O5" s="6" t="s">
        <v>22</v>
      </c>
      <c r="P5" s="6" t="s">
        <v>22</v>
      </c>
      <c r="Q5" s="6" t="s">
        <v>22</v>
      </c>
      <c r="R5" s="6" t="s">
        <v>23</v>
      </c>
      <c r="S5" s="6" t="s">
        <v>23</v>
      </c>
      <c r="T5" s="6" t="s">
        <v>23</v>
      </c>
      <c r="U5" s="6" t="s">
        <v>23</v>
      </c>
      <c r="V5" s="6" t="s">
        <v>23</v>
      </c>
    </row>
    <row r="6" spans="2:22" ht="16.5" customHeight="1">
      <c r="B6" s="3" t="s">
        <v>200</v>
      </c>
      <c r="C6" s="3" t="s">
        <v>194</v>
      </c>
      <c r="D6" s="130">
        <v>-3.3467947692706073</v>
      </c>
      <c r="E6" s="130">
        <v>-3.0400918123310485</v>
      </c>
      <c r="F6" s="130">
        <v>-1.4661026308204916</v>
      </c>
      <c r="G6" s="130">
        <v>-0.81854228503106441</v>
      </c>
      <c r="H6" s="130">
        <v>0.41293926875846487</v>
      </c>
      <c r="I6" s="130">
        <v>0.7970828094762662</v>
      </c>
      <c r="J6" s="130">
        <v>1.7708279706722188</v>
      </c>
      <c r="K6" s="130">
        <v>1.5014870894756287</v>
      </c>
      <c r="L6" s="130">
        <v>0.84247168132819927</v>
      </c>
      <c r="M6" s="130">
        <v>-5.6734019431924567</v>
      </c>
      <c r="N6" s="130">
        <v>-1.4381786192359132</v>
      </c>
      <c r="O6" s="130">
        <v>-3.4605100176638954</v>
      </c>
      <c r="P6" s="130">
        <v>-2.1887039713116732</v>
      </c>
      <c r="Q6" s="130">
        <v>-3.458261012626008</v>
      </c>
      <c r="R6" s="130">
        <v>-3.9820265597131144</v>
      </c>
      <c r="S6" s="130">
        <v>-4.1596236153098642</v>
      </c>
      <c r="T6" s="130">
        <v>-3.1029380399954523</v>
      </c>
      <c r="U6" s="130">
        <v>-1.7667063999824884</v>
      </c>
      <c r="V6" s="130">
        <v>-0.90486108304207202</v>
      </c>
    </row>
    <row r="7" spans="2:22" ht="16.5" customHeight="1">
      <c r="B7" s="3" t="s">
        <v>201</v>
      </c>
      <c r="C7" s="3" t="s">
        <v>194</v>
      </c>
      <c r="D7" s="130">
        <v>0.70947201530610104</v>
      </c>
      <c r="E7" s="130">
        <v>-0.30670295693955851</v>
      </c>
      <c r="F7" s="130">
        <v>-1.5739891815105569</v>
      </c>
      <c r="G7" s="130">
        <v>-0.64756034578942723</v>
      </c>
      <c r="H7" s="130">
        <v>-1.2314815537895294</v>
      </c>
      <c r="I7" s="130">
        <v>-0.38414354071780132</v>
      </c>
      <c r="J7" s="130">
        <v>-0.97374516119595256</v>
      </c>
      <c r="K7" s="130">
        <v>0.26934088119659022</v>
      </c>
      <c r="L7" s="130">
        <v>0.65901540814742932</v>
      </c>
      <c r="M7" s="130">
        <v>6.5158736245206557</v>
      </c>
      <c r="N7" s="130">
        <v>-4.2352233239565438</v>
      </c>
      <c r="O7" s="130">
        <v>2.0223313984279825</v>
      </c>
      <c r="P7" s="130">
        <v>-1.2718060463522221</v>
      </c>
      <c r="Q7" s="130">
        <v>1.2695570413143347</v>
      </c>
      <c r="R7" s="130">
        <v>0.52376554708710654</v>
      </c>
      <c r="S7" s="130">
        <v>0.17759705559675029</v>
      </c>
      <c r="T7" s="130">
        <v>-1.0566855753144124</v>
      </c>
      <c r="U7" s="130">
        <v>-1.3362316400129641</v>
      </c>
      <c r="V7" s="130">
        <v>-0.86184531694041622</v>
      </c>
    </row>
    <row r="8" spans="2:22">
      <c r="B8" s="131" t="s">
        <v>198</v>
      </c>
      <c r="C8" s="131"/>
      <c r="Q8" s="131">
        <v>1</v>
      </c>
    </row>
  </sheetData>
  <mergeCells count="1">
    <mergeCell ref="D3:V3"/>
  </mergeCell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146E-8208-4FA2-AAC1-E4862204B201}">
  <sheetPr>
    <tabColor rgb="FF92D050"/>
  </sheetPr>
  <dimension ref="B1:H15"/>
  <sheetViews>
    <sheetView showGridLines="0" workbookViewId="0"/>
  </sheetViews>
  <sheetFormatPr defaultRowHeight="15"/>
  <cols>
    <col min="2" max="2" width="29.28515625" customWidth="1"/>
  </cols>
  <sheetData>
    <row r="1" spans="2:8" ht="16.5">
      <c r="B1" s="54" t="s">
        <v>522</v>
      </c>
      <c r="C1" s="90"/>
      <c r="D1" s="90"/>
      <c r="E1" s="90"/>
      <c r="F1" s="90"/>
      <c r="G1" s="90"/>
      <c r="H1" s="90"/>
    </row>
    <row r="2" spans="2:8" ht="16.5">
      <c r="B2" s="57" t="s">
        <v>138</v>
      </c>
      <c r="C2" s="90"/>
      <c r="D2" s="90"/>
      <c r="E2" s="90"/>
      <c r="F2" s="90"/>
      <c r="G2" s="90"/>
      <c r="H2" s="90"/>
    </row>
    <row r="4" spans="2:8" ht="15" customHeight="1">
      <c r="B4" s="633" t="s">
        <v>146</v>
      </c>
      <c r="C4" s="111">
        <v>2024</v>
      </c>
      <c r="D4" s="111">
        <v>2025</v>
      </c>
      <c r="E4" s="111">
        <v>2026</v>
      </c>
      <c r="F4" s="111">
        <v>2027</v>
      </c>
      <c r="G4" s="111">
        <v>2028</v>
      </c>
      <c r="H4" s="111">
        <v>2029</v>
      </c>
    </row>
    <row r="5" spans="2:8" ht="15.75" thickBot="1">
      <c r="B5" s="634"/>
      <c r="C5" s="112" t="s">
        <v>22</v>
      </c>
      <c r="D5" s="112" t="s">
        <v>23</v>
      </c>
      <c r="E5" s="112" t="s">
        <v>23</v>
      </c>
      <c r="F5" s="112" t="s">
        <v>23</v>
      </c>
      <c r="G5" s="112" t="s">
        <v>23</v>
      </c>
      <c r="H5" s="112" t="s">
        <v>23</v>
      </c>
    </row>
    <row r="6" spans="2:8" ht="24" customHeight="1">
      <c r="B6" s="113" t="s">
        <v>147</v>
      </c>
      <c r="C6" s="114">
        <v>0.6</v>
      </c>
      <c r="D6" s="115">
        <v>-0.8</v>
      </c>
      <c r="E6" s="114">
        <v>2.9</v>
      </c>
      <c r="F6" s="114">
        <v>3</v>
      </c>
      <c r="G6" s="114">
        <v>2.9</v>
      </c>
      <c r="H6" s="114">
        <v>2.6</v>
      </c>
    </row>
    <row r="7" spans="2:8" ht="15" customHeight="1">
      <c r="B7" s="113" t="s">
        <v>89</v>
      </c>
      <c r="C7" s="114">
        <v>4.5999999999999996</v>
      </c>
      <c r="D7" s="114">
        <v>5.4</v>
      </c>
      <c r="E7" s="114">
        <v>5</v>
      </c>
      <c r="F7" s="114">
        <v>4.8</v>
      </c>
      <c r="G7" s="114">
        <v>4.5</v>
      </c>
      <c r="H7" s="114">
        <v>4.3</v>
      </c>
    </row>
    <row r="8" spans="2:8" ht="15" customHeight="1">
      <c r="B8" s="113" t="s">
        <v>62</v>
      </c>
      <c r="C8" s="114">
        <v>3.3</v>
      </c>
      <c r="D8" s="114">
        <v>2.2000000000000002</v>
      </c>
      <c r="E8" s="114">
        <v>2.1</v>
      </c>
      <c r="F8" s="114">
        <v>2</v>
      </c>
      <c r="G8" s="114">
        <v>2</v>
      </c>
      <c r="H8" s="114">
        <v>2</v>
      </c>
    </row>
    <row r="9" spans="2:8" ht="24.75" customHeight="1" thickBot="1">
      <c r="B9" s="116" t="s">
        <v>148</v>
      </c>
      <c r="C9" s="117" t="s">
        <v>149</v>
      </c>
      <c r="D9" s="117" t="s">
        <v>150</v>
      </c>
      <c r="E9" s="117" t="s">
        <v>151</v>
      </c>
      <c r="F9" s="117" t="s">
        <v>152</v>
      </c>
      <c r="G9" s="117" t="s">
        <v>153</v>
      </c>
      <c r="H9" s="117" t="s">
        <v>154</v>
      </c>
    </row>
    <row r="10" spans="2:8" ht="15" customHeight="1">
      <c r="B10" s="113" t="s">
        <v>155</v>
      </c>
      <c r="C10" s="118" t="s">
        <v>156</v>
      </c>
      <c r="D10" s="118" t="s">
        <v>157</v>
      </c>
      <c r="E10" s="118" t="s">
        <v>158</v>
      </c>
      <c r="F10" s="118" t="s">
        <v>159</v>
      </c>
      <c r="G10" s="118" t="s">
        <v>153</v>
      </c>
      <c r="H10" s="118" t="s">
        <v>160</v>
      </c>
    </row>
    <row r="11" spans="2:8" ht="15" customHeight="1">
      <c r="B11" s="113" t="s">
        <v>161</v>
      </c>
      <c r="C11" s="118" t="s">
        <v>162</v>
      </c>
      <c r="D11" s="118" t="s">
        <v>163</v>
      </c>
      <c r="E11" s="118" t="s">
        <v>164</v>
      </c>
      <c r="F11" s="118" t="s">
        <v>165</v>
      </c>
      <c r="G11" s="118" t="s">
        <v>166</v>
      </c>
      <c r="H11" s="118" t="s">
        <v>167</v>
      </c>
    </row>
    <row r="12" spans="2:8">
      <c r="B12" s="113" t="s">
        <v>168</v>
      </c>
      <c r="C12" s="119">
        <v>175.5</v>
      </c>
      <c r="D12" s="119">
        <v>185.6</v>
      </c>
      <c r="E12" s="119">
        <v>200.2</v>
      </c>
      <c r="F12" s="119">
        <v>218.4</v>
      </c>
      <c r="G12" s="119">
        <v>230.2</v>
      </c>
      <c r="H12" s="119">
        <v>238.5</v>
      </c>
    </row>
    <row r="13" spans="2:8" ht="15.75" thickBot="1">
      <c r="B13" s="121" t="s">
        <v>169</v>
      </c>
      <c r="C13" s="120">
        <v>41.7</v>
      </c>
      <c r="D13" s="120">
        <v>42.7</v>
      </c>
      <c r="E13" s="120">
        <v>43.9</v>
      </c>
      <c r="F13" s="120">
        <v>45.7</v>
      </c>
      <c r="G13" s="122">
        <v>46</v>
      </c>
      <c r="H13" s="120">
        <v>45.5</v>
      </c>
    </row>
    <row r="15" spans="2:8">
      <c r="B15" s="113"/>
    </row>
  </sheetData>
  <mergeCells count="1">
    <mergeCell ref="B4:B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6A3AC-4C98-4200-88F9-DE256AEC6BE9}">
  <sheetPr>
    <tabColor rgb="FF92D050"/>
  </sheetPr>
  <dimension ref="B1:S54"/>
  <sheetViews>
    <sheetView workbookViewId="0"/>
  </sheetViews>
  <sheetFormatPr defaultColWidth="10.42578125" defaultRowHeight="15.75"/>
  <cols>
    <col min="1" max="1" width="8.85546875" style="28" customWidth="1"/>
    <col min="2" max="2" width="38.5703125" style="28" customWidth="1"/>
    <col min="3" max="8" width="10.42578125" style="28" customWidth="1"/>
    <col min="9" max="16384" width="10.42578125" style="28"/>
  </cols>
  <sheetData>
    <row r="1" spans="2:18" s="26" customFormat="1" ht="15.6" customHeight="1">
      <c r="B1" s="1" t="s">
        <v>39</v>
      </c>
      <c r="C1" s="1"/>
      <c r="D1" s="1"/>
      <c r="E1" s="1"/>
      <c r="F1" s="1"/>
      <c r="G1" s="1"/>
      <c r="H1" s="1"/>
    </row>
    <row r="2" spans="2:18" s="26" customFormat="1" ht="15.6" customHeight="1">
      <c r="B2" s="100" t="s">
        <v>137</v>
      </c>
      <c r="C2" s="2"/>
      <c r="D2" s="2"/>
      <c r="E2" s="2"/>
      <c r="F2" s="2"/>
      <c r="G2" s="2"/>
      <c r="H2" s="2"/>
      <c r="J2" s="27"/>
      <c r="K2" s="27"/>
      <c r="L2" s="27"/>
      <c r="M2" s="27"/>
      <c r="N2" s="27"/>
      <c r="O2" s="27"/>
      <c r="P2" s="27"/>
      <c r="Q2" s="27"/>
      <c r="R2" s="27"/>
    </row>
    <row r="3" spans="2:18">
      <c r="J3" s="27"/>
      <c r="K3" s="27"/>
      <c r="L3" s="27"/>
      <c r="M3" s="27"/>
      <c r="N3" s="27"/>
      <c r="O3" s="27"/>
      <c r="P3" s="27"/>
      <c r="Q3" s="27"/>
      <c r="R3" s="27"/>
    </row>
    <row r="4" spans="2:18" ht="12.95" customHeight="1">
      <c r="B4" s="29" t="s">
        <v>496</v>
      </c>
      <c r="C4" s="30">
        <v>2024</v>
      </c>
      <c r="D4" s="30">
        <v>2025</v>
      </c>
      <c r="E4" s="30">
        <v>2026</v>
      </c>
      <c r="F4" s="30">
        <v>2027</v>
      </c>
      <c r="G4" s="30">
        <v>2028</v>
      </c>
      <c r="H4" s="30">
        <v>2029</v>
      </c>
      <c r="I4" s="31"/>
      <c r="J4" s="31"/>
    </row>
    <row r="5" spans="2:18" ht="12.95" customHeight="1">
      <c r="B5" s="32" t="s">
        <v>40</v>
      </c>
      <c r="C5" s="33" t="s">
        <v>22</v>
      </c>
      <c r="D5" s="33" t="s">
        <v>23</v>
      </c>
      <c r="E5" s="33" t="s">
        <v>23</v>
      </c>
      <c r="F5" s="33" t="s">
        <v>23</v>
      </c>
      <c r="G5" s="33" t="s">
        <v>23</v>
      </c>
      <c r="H5" s="33" t="s">
        <v>23</v>
      </c>
      <c r="I5" s="34"/>
      <c r="J5" s="34"/>
    </row>
    <row r="6" spans="2:18" ht="16.5">
      <c r="B6" s="35" t="s">
        <v>41</v>
      </c>
      <c r="C6" s="36">
        <v>0.3</v>
      </c>
      <c r="D6" s="36">
        <v>0.1</v>
      </c>
      <c r="E6" s="36">
        <v>1.6</v>
      </c>
      <c r="F6" s="36">
        <v>2.5</v>
      </c>
      <c r="G6" s="36">
        <v>2.6</v>
      </c>
      <c r="H6" s="36">
        <v>2.5</v>
      </c>
      <c r="I6" s="37"/>
      <c r="J6" s="37"/>
    </row>
    <row r="7" spans="2:18" ht="16.5">
      <c r="B7" s="35" t="s">
        <v>42</v>
      </c>
      <c r="C7" s="36">
        <v>1.6</v>
      </c>
      <c r="D7" s="36">
        <v>-1.2</v>
      </c>
      <c r="E7" s="36">
        <v>-0.6</v>
      </c>
      <c r="F7" s="36">
        <v>0.2</v>
      </c>
      <c r="G7" s="36">
        <v>0.5</v>
      </c>
      <c r="H7" s="36">
        <v>0.3</v>
      </c>
      <c r="I7" s="26"/>
      <c r="J7" s="26"/>
    </row>
    <row r="8" spans="2:18" ht="16.5">
      <c r="B8" s="29" t="s">
        <v>43</v>
      </c>
      <c r="C8" s="38">
        <v>0.6</v>
      </c>
      <c r="D8" s="38">
        <v>-0.2</v>
      </c>
      <c r="E8" s="38">
        <v>1</v>
      </c>
      <c r="F8" s="38">
        <v>1.9</v>
      </c>
      <c r="G8" s="38">
        <v>2.1</v>
      </c>
      <c r="H8" s="38">
        <v>2</v>
      </c>
      <c r="I8" s="39"/>
      <c r="J8" s="39"/>
    </row>
    <row r="9" spans="2:18" ht="16.5">
      <c r="B9" s="35" t="s">
        <v>44</v>
      </c>
      <c r="C9" s="36">
        <v>-7.3</v>
      </c>
      <c r="D9" s="36">
        <v>-10.7</v>
      </c>
      <c r="E9" s="36">
        <v>4.2</v>
      </c>
      <c r="F9" s="36">
        <v>8.3000000000000007</v>
      </c>
      <c r="G9" s="36">
        <v>6.7</v>
      </c>
      <c r="H9" s="36">
        <v>4.8</v>
      </c>
      <c r="I9" s="39"/>
      <c r="J9" s="39"/>
    </row>
    <row r="10" spans="2:18">
      <c r="B10" s="35" t="s">
        <v>45</v>
      </c>
      <c r="C10" s="36">
        <v>-2.4</v>
      </c>
      <c r="D10" s="36">
        <v>-3.3</v>
      </c>
      <c r="E10" s="36">
        <v>2.1</v>
      </c>
      <c r="F10" s="36">
        <v>4.7</v>
      </c>
      <c r="G10" s="36">
        <v>4.2</v>
      </c>
      <c r="H10" s="36">
        <v>3.4</v>
      </c>
    </row>
    <row r="11" spans="2:18" ht="16.5">
      <c r="B11" s="29" t="s">
        <v>46</v>
      </c>
      <c r="C11" s="40">
        <v>-3.4</v>
      </c>
      <c r="D11" s="40">
        <v>-4.8</v>
      </c>
      <c r="E11" s="40">
        <v>2.5</v>
      </c>
      <c r="F11" s="40">
        <v>5.5</v>
      </c>
      <c r="G11" s="40">
        <v>4.7</v>
      </c>
      <c r="H11" s="40">
        <v>3.7</v>
      </c>
      <c r="I11" s="41"/>
      <c r="J11" s="42"/>
      <c r="K11" s="42"/>
      <c r="L11" s="42"/>
    </row>
    <row r="12" spans="2:18" ht="16.5">
      <c r="B12" s="35" t="s">
        <v>47</v>
      </c>
      <c r="C12" s="36">
        <v>-0.6</v>
      </c>
      <c r="D12" s="36">
        <v>0.3</v>
      </c>
      <c r="E12" s="36">
        <v>0.5</v>
      </c>
      <c r="F12" s="36">
        <v>0</v>
      </c>
      <c r="G12" s="43">
        <v>0</v>
      </c>
      <c r="H12" s="36">
        <v>0</v>
      </c>
      <c r="I12" s="41"/>
      <c r="J12" s="42"/>
      <c r="K12" s="42"/>
      <c r="L12" s="42"/>
    </row>
    <row r="13" spans="2:18" ht="16.5">
      <c r="B13" s="29" t="s">
        <v>48</v>
      </c>
      <c r="C13" s="40">
        <v>-1</v>
      </c>
      <c r="D13" s="40">
        <v>-0.5</v>
      </c>
      <c r="E13" s="40">
        <v>1.8</v>
      </c>
      <c r="F13" s="40">
        <v>2.7</v>
      </c>
      <c r="G13" s="40">
        <v>2.7</v>
      </c>
      <c r="H13" s="40">
        <v>2.4</v>
      </c>
      <c r="I13" s="41"/>
      <c r="J13" s="42"/>
      <c r="K13" s="42"/>
      <c r="L13" s="42"/>
    </row>
    <row r="14" spans="2:18" ht="16.5">
      <c r="B14" s="35" t="s">
        <v>49</v>
      </c>
      <c r="C14" s="36">
        <v>5.2</v>
      </c>
      <c r="D14" s="36">
        <v>3.9</v>
      </c>
      <c r="E14" s="36">
        <v>4.5</v>
      </c>
      <c r="F14" s="36">
        <v>2.2000000000000002</v>
      </c>
      <c r="G14" s="36">
        <v>2.4</v>
      </c>
      <c r="H14" s="36">
        <v>2.5</v>
      </c>
      <c r="I14" s="41"/>
      <c r="J14" s="42"/>
    </row>
    <row r="15" spans="2:18" ht="16.5">
      <c r="B15" s="35" t="s">
        <v>50</v>
      </c>
      <c r="C15" s="44">
        <v>-0.9</v>
      </c>
      <c r="D15" s="44">
        <v>1.4</v>
      </c>
      <c r="E15" s="44">
        <v>0.3</v>
      </c>
      <c r="F15" s="44">
        <v>1.8</v>
      </c>
      <c r="G15" s="44">
        <v>2.2999999999999998</v>
      </c>
      <c r="H15" s="44">
        <v>2.1</v>
      </c>
      <c r="I15" s="41"/>
    </row>
    <row r="16" spans="2:18" ht="16.5">
      <c r="B16" s="29" t="s">
        <v>51</v>
      </c>
      <c r="C16" s="38">
        <v>0.6</v>
      </c>
      <c r="D16" s="38">
        <v>-0.3</v>
      </c>
      <c r="E16" s="38">
        <v>2.8</v>
      </c>
      <c r="F16" s="38">
        <v>2.8</v>
      </c>
      <c r="G16" s="38">
        <v>2.8</v>
      </c>
      <c r="H16" s="38">
        <v>2.5</v>
      </c>
      <c r="I16" s="42"/>
      <c r="J16" s="42"/>
    </row>
    <row r="17" spans="2:12" ht="16.5">
      <c r="B17" s="29" t="s">
        <v>52</v>
      </c>
      <c r="C17" s="40">
        <v>0.6</v>
      </c>
      <c r="D17" s="40">
        <v>-0.8</v>
      </c>
      <c r="E17" s="40">
        <v>2.9</v>
      </c>
      <c r="F17" s="40">
        <v>3</v>
      </c>
      <c r="G17" s="40">
        <v>2.9</v>
      </c>
      <c r="H17" s="40">
        <v>2.6</v>
      </c>
      <c r="I17" s="42"/>
      <c r="J17" s="42"/>
    </row>
    <row r="18" spans="2:12" ht="16.5">
      <c r="B18" s="35" t="s">
        <v>53</v>
      </c>
      <c r="C18" s="36">
        <v>-1.9</v>
      </c>
      <c r="D18" s="36">
        <v>-1.9</v>
      </c>
      <c r="E18" s="36">
        <v>1.8</v>
      </c>
      <c r="F18" s="36">
        <v>1.7</v>
      </c>
      <c r="G18" s="36">
        <v>1.6</v>
      </c>
      <c r="H18" s="36">
        <v>1.4</v>
      </c>
      <c r="I18" s="42"/>
      <c r="J18" s="42"/>
    </row>
    <row r="19" spans="2:12" ht="16.5">
      <c r="B19" s="35" t="s">
        <v>54</v>
      </c>
      <c r="C19" s="36">
        <v>4.8</v>
      </c>
      <c r="D19" s="36">
        <v>3.5</v>
      </c>
      <c r="E19" s="36">
        <v>4.9000000000000004</v>
      </c>
      <c r="F19" s="36">
        <v>4.7</v>
      </c>
      <c r="G19" s="36">
        <v>4.8</v>
      </c>
      <c r="H19" s="36">
        <v>4.5999999999999996</v>
      </c>
      <c r="I19" s="42"/>
      <c r="J19" s="42"/>
    </row>
    <row r="20" spans="2:12" ht="16.5">
      <c r="B20" s="35" t="s">
        <v>55</v>
      </c>
      <c r="C20" s="36">
        <v>4.0999999999999996</v>
      </c>
      <c r="D20" s="36">
        <v>3.8</v>
      </c>
      <c r="E20" s="36">
        <v>2</v>
      </c>
      <c r="F20" s="36">
        <v>1.8</v>
      </c>
      <c r="G20" s="36">
        <v>2</v>
      </c>
      <c r="H20" s="36">
        <v>2.1</v>
      </c>
      <c r="I20" s="42"/>
    </row>
    <row r="21" spans="2:12" ht="16.5">
      <c r="B21" s="45" t="s">
        <v>56</v>
      </c>
      <c r="C21" s="46">
        <v>2.2000000000000002</v>
      </c>
      <c r="D21" s="46">
        <v>2</v>
      </c>
      <c r="E21" s="46">
        <v>2.1</v>
      </c>
      <c r="F21" s="46">
        <v>2.2000000000000002</v>
      </c>
      <c r="G21" s="46">
        <v>2.2999999999999998</v>
      </c>
      <c r="H21" s="46">
        <v>2.2999999999999998</v>
      </c>
      <c r="I21" s="42"/>
      <c r="J21" s="42"/>
    </row>
    <row r="22" spans="2:12" ht="16.5">
      <c r="B22" s="35" t="s">
        <v>57</v>
      </c>
      <c r="C22" s="36">
        <v>-0.9</v>
      </c>
      <c r="D22" s="36">
        <v>-2.2000000000000002</v>
      </c>
      <c r="E22" s="36">
        <v>-1.3</v>
      </c>
      <c r="F22" s="36">
        <v>-0.6</v>
      </c>
      <c r="G22" s="36">
        <v>-0.2</v>
      </c>
      <c r="H22" s="36">
        <v>0</v>
      </c>
      <c r="I22" s="42"/>
      <c r="J22" s="42"/>
    </row>
    <row r="23" spans="2:12" ht="16.5">
      <c r="B23" s="35" t="s">
        <v>58</v>
      </c>
      <c r="C23" s="46">
        <v>1.7</v>
      </c>
      <c r="D23" s="46">
        <v>-0.6</v>
      </c>
      <c r="E23" s="46">
        <v>1.5</v>
      </c>
      <c r="F23" s="46">
        <v>2.1</v>
      </c>
      <c r="G23" s="46">
        <v>2</v>
      </c>
      <c r="H23" s="46">
        <v>1.7</v>
      </c>
      <c r="I23" s="42"/>
      <c r="J23" s="42"/>
      <c r="K23" s="42"/>
      <c r="L23" s="42"/>
    </row>
    <row r="24" spans="2:12" ht="16.5">
      <c r="B24" s="35" t="s">
        <v>59</v>
      </c>
      <c r="C24" s="36">
        <v>4.5999999999999996</v>
      </c>
      <c r="D24" s="36">
        <v>5.4</v>
      </c>
      <c r="E24" s="36">
        <v>5</v>
      </c>
      <c r="F24" s="36">
        <v>4.8</v>
      </c>
      <c r="G24" s="36">
        <v>4.5</v>
      </c>
      <c r="H24" s="36">
        <v>4.3</v>
      </c>
      <c r="I24" s="41"/>
      <c r="J24" s="42"/>
    </row>
    <row r="25" spans="2:12">
      <c r="B25" s="18" t="s">
        <v>60</v>
      </c>
      <c r="C25" s="46">
        <v>71.599999999999994</v>
      </c>
      <c r="D25" s="46">
        <v>71.099999999999994</v>
      </c>
      <c r="E25" s="46">
        <v>71.400000000000006</v>
      </c>
      <c r="F25" s="46">
        <v>71.7</v>
      </c>
      <c r="G25" s="46">
        <v>71.8</v>
      </c>
      <c r="H25" s="46">
        <v>71.900000000000006</v>
      </c>
      <c r="I25" s="47"/>
    </row>
    <row r="26" spans="2:12" ht="16.5">
      <c r="B26" s="35" t="s">
        <v>61</v>
      </c>
      <c r="C26" s="36">
        <v>5</v>
      </c>
      <c r="D26" s="36">
        <v>3.9</v>
      </c>
      <c r="E26" s="36">
        <v>2.6</v>
      </c>
      <c r="F26" s="36">
        <v>2.7</v>
      </c>
      <c r="G26" s="36">
        <v>2.7</v>
      </c>
      <c r="H26" s="36">
        <v>2.7</v>
      </c>
      <c r="I26" s="41"/>
      <c r="J26" s="42"/>
    </row>
    <row r="27" spans="2:12" ht="16.5">
      <c r="B27" s="35" t="s">
        <v>62</v>
      </c>
      <c r="C27" s="36">
        <v>3.3</v>
      </c>
      <c r="D27" s="36">
        <v>2.2000000000000002</v>
      </c>
      <c r="E27" s="36">
        <v>2.1</v>
      </c>
      <c r="F27" s="36">
        <v>2</v>
      </c>
      <c r="G27" s="36">
        <v>2</v>
      </c>
      <c r="H27" s="36">
        <v>2</v>
      </c>
      <c r="I27" s="42"/>
      <c r="J27" s="42"/>
    </row>
    <row r="28" spans="2:12" ht="16.5">
      <c r="B28" s="35" t="s">
        <v>63</v>
      </c>
      <c r="C28" s="36">
        <v>-3.3</v>
      </c>
      <c r="D28" s="36">
        <v>8.4</v>
      </c>
      <c r="E28" s="36">
        <v>2.6</v>
      </c>
      <c r="F28" s="36">
        <v>-0.9</v>
      </c>
      <c r="G28" s="36">
        <v>0</v>
      </c>
      <c r="H28" s="36">
        <v>0.2</v>
      </c>
      <c r="I28" s="42"/>
      <c r="J28" s="42"/>
    </row>
    <row r="29" spans="2:12" ht="16.5">
      <c r="B29" s="35" t="s">
        <v>64</v>
      </c>
      <c r="C29" s="36">
        <v>1.5</v>
      </c>
      <c r="D29" s="36">
        <v>0.3</v>
      </c>
      <c r="E29" s="36">
        <v>5.6</v>
      </c>
      <c r="F29" s="36">
        <v>6.7</v>
      </c>
      <c r="G29" s="36">
        <v>6.2</v>
      </c>
      <c r="H29" s="36">
        <v>5.3</v>
      </c>
      <c r="I29" s="42"/>
      <c r="J29" s="42"/>
    </row>
    <row r="30" spans="2:12" ht="16.5">
      <c r="B30" s="35" t="s">
        <v>65</v>
      </c>
      <c r="C30" s="36"/>
      <c r="D30" s="36"/>
      <c r="E30" s="36"/>
      <c r="F30" s="36"/>
      <c r="G30" s="36"/>
      <c r="H30" s="36"/>
      <c r="I30" s="42"/>
      <c r="J30" s="42"/>
    </row>
    <row r="31" spans="2:12" ht="16.5">
      <c r="B31" s="35" t="s">
        <v>66</v>
      </c>
      <c r="C31" s="36">
        <v>-27.7</v>
      </c>
      <c r="D31" s="36">
        <v>-21.6</v>
      </c>
      <c r="E31" s="36">
        <v>-16</v>
      </c>
      <c r="F31" s="36">
        <v>-15.6</v>
      </c>
      <c r="G31" s="36">
        <v>-15.5</v>
      </c>
      <c r="H31" s="36">
        <v>-15.1</v>
      </c>
      <c r="I31" s="42"/>
      <c r="J31" s="42"/>
    </row>
    <row r="32" spans="2:12" ht="16.5">
      <c r="B32" s="35" t="s">
        <v>67</v>
      </c>
      <c r="C32" s="36">
        <v>-6.6</v>
      </c>
      <c r="D32" s="36">
        <v>-5</v>
      </c>
      <c r="E32" s="36">
        <v>-3.5</v>
      </c>
      <c r="F32" s="36">
        <v>-3.3</v>
      </c>
      <c r="G32" s="36">
        <v>-3.1</v>
      </c>
      <c r="H32" s="36">
        <v>-2.9</v>
      </c>
      <c r="I32" s="42"/>
      <c r="J32" s="42"/>
    </row>
    <row r="33" spans="2:19" ht="16.5">
      <c r="B33" s="18" t="s">
        <v>68</v>
      </c>
      <c r="C33" s="36">
        <v>-48.2</v>
      </c>
      <c r="D33" s="36">
        <v>-50.6</v>
      </c>
      <c r="E33" s="36">
        <v>-51.7</v>
      </c>
      <c r="F33" s="36">
        <v>-52.6</v>
      </c>
      <c r="G33" s="36">
        <v>-53.3</v>
      </c>
      <c r="H33" s="36">
        <v>-53.8</v>
      </c>
      <c r="I33" s="42"/>
      <c r="J33" s="42"/>
    </row>
    <row r="34" spans="2:19" ht="16.5">
      <c r="B34" s="35" t="s">
        <v>69</v>
      </c>
      <c r="C34" s="36">
        <v>71.400000000000006</v>
      </c>
      <c r="D34" s="36">
        <v>67.900000000000006</v>
      </c>
      <c r="E34" s="36">
        <v>68.5</v>
      </c>
      <c r="F34" s="36">
        <v>68.900000000000006</v>
      </c>
      <c r="G34" s="36">
        <v>69.3</v>
      </c>
      <c r="H34" s="36">
        <v>69.5</v>
      </c>
      <c r="I34" s="42"/>
      <c r="J34" s="42"/>
    </row>
    <row r="35" spans="2:19" ht="16.5">
      <c r="B35" s="35" t="s">
        <v>70</v>
      </c>
      <c r="C35" s="36">
        <v>5.6</v>
      </c>
      <c r="D35" s="36">
        <v>3.5</v>
      </c>
      <c r="E35" s="36">
        <v>3</v>
      </c>
      <c r="F35" s="36">
        <v>2.6</v>
      </c>
      <c r="G35" s="36">
        <v>2.6</v>
      </c>
      <c r="H35" s="36">
        <v>2.5</v>
      </c>
      <c r="I35" s="42"/>
      <c r="J35" s="42"/>
    </row>
    <row r="36" spans="2:19" ht="16.5">
      <c r="B36" s="35" t="s">
        <v>71</v>
      </c>
      <c r="C36" s="36">
        <v>4.7</v>
      </c>
      <c r="D36" s="36">
        <v>4.3</v>
      </c>
      <c r="E36" s="36">
        <v>4.3</v>
      </c>
      <c r="F36" s="36">
        <v>4.3</v>
      </c>
      <c r="G36" s="36">
        <v>4.2</v>
      </c>
      <c r="H36" s="36">
        <v>4.3</v>
      </c>
      <c r="I36" s="42"/>
      <c r="J36" s="42"/>
    </row>
    <row r="37" spans="2:19" ht="16.5">
      <c r="B37" s="35" t="s">
        <v>72</v>
      </c>
      <c r="C37" s="36">
        <v>2.5</v>
      </c>
      <c r="D37" s="36">
        <v>1.1000000000000001</v>
      </c>
      <c r="E37" s="36">
        <v>1.1000000000000001</v>
      </c>
      <c r="F37" s="36">
        <v>1.2</v>
      </c>
      <c r="G37" s="36">
        <v>1.2</v>
      </c>
      <c r="H37" s="36">
        <v>1.2</v>
      </c>
      <c r="I37" s="42"/>
    </row>
    <row r="38" spans="2:19" ht="16.5">
      <c r="B38" s="48" t="s">
        <v>73</v>
      </c>
      <c r="C38" s="49">
        <v>70.3</v>
      </c>
      <c r="D38" s="49">
        <v>32.9</v>
      </c>
      <c r="E38" s="49">
        <v>38.200000000000003</v>
      </c>
      <c r="F38" s="49">
        <v>39.5</v>
      </c>
      <c r="G38" s="49">
        <v>39.9</v>
      </c>
      <c r="H38" s="49">
        <v>40</v>
      </c>
      <c r="I38" s="42"/>
      <c r="J38" s="42"/>
    </row>
    <row r="39" spans="2:19" ht="12" customHeight="1">
      <c r="B39" s="50"/>
      <c r="C39" s="50"/>
      <c r="D39" s="50"/>
      <c r="E39" s="50"/>
      <c r="F39" s="50"/>
      <c r="G39" s="50"/>
      <c r="H39" s="50"/>
    </row>
    <row r="40" spans="2:19" ht="12" customHeight="1">
      <c r="B40" s="297" t="s">
        <v>499</v>
      </c>
      <c r="C40" s="51"/>
      <c r="D40" s="50"/>
      <c r="E40" s="50"/>
      <c r="F40" s="50"/>
      <c r="G40" s="50"/>
      <c r="H40" s="52"/>
    </row>
    <row r="41" spans="2:19" ht="12" customHeight="1">
      <c r="B41" s="297" t="s">
        <v>498</v>
      </c>
      <c r="C41" s="297"/>
      <c r="D41" s="297"/>
      <c r="E41" s="297"/>
    </row>
    <row r="42" spans="2:19" ht="12" customHeight="1">
      <c r="B42" s="297" t="s">
        <v>74</v>
      </c>
      <c r="C42" s="297"/>
      <c r="D42" s="297"/>
      <c r="E42" s="297"/>
      <c r="F42" s="297"/>
      <c r="G42" s="297"/>
      <c r="H42" s="52"/>
    </row>
    <row r="43" spans="2:19" ht="12" customHeight="1">
      <c r="B43" s="297" t="s">
        <v>75</v>
      </c>
      <c r="C43" s="297"/>
      <c r="D43" s="297"/>
      <c r="E43" s="297"/>
      <c r="F43" s="297"/>
      <c r="G43" s="297"/>
      <c r="H43" s="52"/>
    </row>
    <row r="44" spans="2:19" ht="12" customHeight="1">
      <c r="B44" s="297" t="s">
        <v>76</v>
      </c>
      <c r="C44" s="297"/>
      <c r="D44" s="297"/>
      <c r="E44" s="297"/>
      <c r="F44" s="297"/>
      <c r="G44" s="297"/>
      <c r="H44" s="52"/>
      <c r="R44" s="297"/>
      <c r="S44" s="297"/>
    </row>
    <row r="45" spans="2:19" ht="12" customHeight="1">
      <c r="B45" s="297" t="s">
        <v>77</v>
      </c>
      <c r="C45" s="297"/>
      <c r="D45" s="297"/>
      <c r="E45" s="297"/>
      <c r="F45" s="297"/>
      <c r="G45" s="297"/>
      <c r="H45" s="52"/>
      <c r="R45" s="297"/>
      <c r="S45" s="297"/>
    </row>
    <row r="46" spans="2:19" ht="12" customHeight="1">
      <c r="B46" s="297" t="s">
        <v>78</v>
      </c>
      <c r="C46" s="297"/>
      <c r="D46" s="297"/>
      <c r="E46" s="297"/>
      <c r="F46" s="297"/>
      <c r="G46" s="297"/>
      <c r="H46" s="52"/>
      <c r="R46" s="297"/>
      <c r="S46" s="297"/>
    </row>
    <row r="47" spans="2:19" ht="12" customHeight="1">
      <c r="B47" s="297" t="s">
        <v>79</v>
      </c>
      <c r="C47" s="297"/>
      <c r="D47" s="297"/>
      <c r="E47" s="297"/>
      <c r="F47" s="297"/>
      <c r="G47" s="297"/>
      <c r="H47" s="53"/>
      <c r="R47" s="297"/>
      <c r="S47" s="297"/>
    </row>
    <row r="48" spans="2:19" ht="12" customHeight="1">
      <c r="B48" s="297" t="s">
        <v>80</v>
      </c>
      <c r="C48" s="297"/>
      <c r="D48" s="297"/>
      <c r="E48" s="297"/>
      <c r="F48" s="297"/>
      <c r="G48" s="297"/>
      <c r="H48" s="50"/>
      <c r="R48" s="297"/>
      <c r="S48" s="297"/>
    </row>
    <row r="49" spans="2:19" ht="12" customHeight="1">
      <c r="B49" s="297" t="s">
        <v>81</v>
      </c>
      <c r="C49" s="297"/>
      <c r="D49" s="297"/>
      <c r="E49" s="297"/>
      <c r="F49" s="297"/>
      <c r="G49" s="297"/>
      <c r="R49" s="297"/>
      <c r="S49" s="297"/>
    </row>
    <row r="50" spans="2:19" ht="12" customHeight="1">
      <c r="B50" s="297" t="s">
        <v>82</v>
      </c>
      <c r="C50" s="297"/>
      <c r="D50" s="297"/>
      <c r="E50" s="297"/>
      <c r="F50" s="297"/>
      <c r="G50" s="297"/>
      <c r="R50" s="297"/>
      <c r="S50" s="297"/>
    </row>
    <row r="51" spans="2:19">
      <c r="R51" s="297"/>
      <c r="S51" s="297"/>
    </row>
    <row r="52" spans="2:19">
      <c r="R52" s="297"/>
      <c r="S52" s="297"/>
    </row>
    <row r="53" spans="2:19">
      <c r="R53" s="297"/>
      <c r="S53" s="297"/>
    </row>
    <row r="54" spans="2:19">
      <c r="L54" s="297"/>
      <c r="M54" s="297"/>
      <c r="N54" s="297"/>
      <c r="O54" s="297"/>
      <c r="P54" s="297"/>
      <c r="Q54" s="297"/>
      <c r="R54" s="297"/>
      <c r="S54" s="297"/>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0D7F7-A468-46CD-BA89-1F12717DD106}">
  <sheetPr>
    <tabColor rgb="FF92D050"/>
  </sheetPr>
  <dimension ref="B1:H8"/>
  <sheetViews>
    <sheetView showGridLines="0" workbookViewId="0"/>
  </sheetViews>
  <sheetFormatPr defaultRowHeight="15"/>
  <cols>
    <col min="2" max="2" width="29.42578125" customWidth="1"/>
  </cols>
  <sheetData>
    <row r="1" spans="2:8" ht="16.5">
      <c r="B1" s="1" t="s">
        <v>127</v>
      </c>
      <c r="C1" s="1"/>
      <c r="D1" s="1"/>
      <c r="E1" s="1"/>
      <c r="F1" s="1"/>
      <c r="G1" s="1"/>
      <c r="H1" s="1"/>
    </row>
    <row r="2" spans="2:8" ht="16.5">
      <c r="B2" s="100" t="s">
        <v>109</v>
      </c>
      <c r="C2" s="2"/>
      <c r="D2" s="2"/>
      <c r="E2" s="2"/>
      <c r="F2" s="2"/>
      <c r="G2" s="2"/>
      <c r="H2" s="2"/>
    </row>
    <row r="4" spans="2:8">
      <c r="B4" s="635" t="s">
        <v>497</v>
      </c>
      <c r="C4" s="125">
        <v>2024</v>
      </c>
      <c r="D4" s="124">
        <v>2025</v>
      </c>
      <c r="E4" s="124">
        <v>2026</v>
      </c>
      <c r="F4" s="124">
        <v>2027</v>
      </c>
      <c r="G4" s="124">
        <v>2028</v>
      </c>
      <c r="H4" s="124">
        <v>2029</v>
      </c>
    </row>
    <row r="5" spans="2:8" ht="15.75" thickBot="1">
      <c r="B5" s="636"/>
      <c r="C5" s="95" t="s">
        <v>22</v>
      </c>
      <c r="D5" s="95" t="s">
        <v>23</v>
      </c>
      <c r="E5" s="95" t="s">
        <v>23</v>
      </c>
      <c r="F5" s="95" t="s">
        <v>23</v>
      </c>
      <c r="G5" s="95" t="s">
        <v>23</v>
      </c>
      <c r="H5" s="95" t="s">
        <v>23</v>
      </c>
    </row>
    <row r="6" spans="2:8">
      <c r="B6" s="78" t="s">
        <v>97</v>
      </c>
      <c r="C6" s="96">
        <v>2.9</v>
      </c>
      <c r="D6" s="96">
        <v>2.7</v>
      </c>
      <c r="E6" s="96">
        <v>1.9</v>
      </c>
      <c r="F6" s="96">
        <v>2.1</v>
      </c>
      <c r="G6" s="96">
        <v>2.2999999999999998</v>
      </c>
      <c r="H6" s="96">
        <v>2.2999999999999998</v>
      </c>
    </row>
    <row r="7" spans="2:8" ht="15.75" thickBot="1">
      <c r="B7" s="491" t="s">
        <v>98</v>
      </c>
      <c r="C7" s="97">
        <v>3.5</v>
      </c>
      <c r="D7" s="97">
        <v>2.7</v>
      </c>
      <c r="E7" s="97">
        <v>3.1</v>
      </c>
      <c r="F7" s="97">
        <v>2.7</v>
      </c>
      <c r="G7" s="97">
        <v>2.2999999999999998</v>
      </c>
      <c r="H7" s="97">
        <v>2.2999999999999998</v>
      </c>
    </row>
    <row r="8" spans="2:8">
      <c r="B8" s="85"/>
    </row>
  </sheetData>
  <mergeCells count="1">
    <mergeCell ref="B4:B5"/>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F0017-D4C8-4329-884F-341E224D8AC8}">
  <sheetPr>
    <tabColor rgb="FF92D050"/>
  </sheetPr>
  <dimension ref="B1:R35"/>
  <sheetViews>
    <sheetView showGridLines="0" zoomScale="110" zoomScaleNormal="110" workbookViewId="0"/>
  </sheetViews>
  <sheetFormatPr defaultColWidth="9.140625" defaultRowHeight="15.75"/>
  <cols>
    <col min="1" max="1" width="9.140625" style="60"/>
    <col min="2" max="2" width="40.140625" style="60" customWidth="1"/>
    <col min="3" max="16384" width="9.140625" style="60"/>
  </cols>
  <sheetData>
    <row r="1" spans="2:11" s="56" customFormat="1" ht="16.5">
      <c r="B1" s="54" t="s">
        <v>526</v>
      </c>
      <c r="C1" s="54"/>
      <c r="D1" s="55"/>
      <c r="E1" s="55"/>
      <c r="F1" s="55"/>
      <c r="G1" s="55"/>
      <c r="H1" s="55"/>
    </row>
    <row r="2" spans="2:11" s="56" customFormat="1" ht="16.5">
      <c r="B2" s="57" t="s">
        <v>138</v>
      </c>
      <c r="C2" s="57"/>
      <c r="D2" s="55"/>
      <c r="E2" s="55"/>
      <c r="F2" s="55"/>
      <c r="G2" s="55"/>
      <c r="H2" s="55"/>
    </row>
    <row r="4" spans="2:11" ht="16.5">
      <c r="B4" s="637" t="s">
        <v>496</v>
      </c>
      <c r="C4" s="58">
        <v>2024</v>
      </c>
      <c r="D4" s="58">
        <v>2025</v>
      </c>
      <c r="E4" s="58">
        <v>2026</v>
      </c>
      <c r="F4" s="58">
        <v>2027</v>
      </c>
      <c r="G4" s="58">
        <v>2028</v>
      </c>
      <c r="H4" s="58">
        <v>2029</v>
      </c>
      <c r="I4" s="31"/>
      <c r="J4" s="59"/>
    </row>
    <row r="5" spans="2:11" ht="17.25" thickBot="1">
      <c r="B5" s="638"/>
      <c r="C5" s="61" t="s">
        <v>22</v>
      </c>
      <c r="D5" s="61" t="s">
        <v>23</v>
      </c>
      <c r="E5" s="61" t="s">
        <v>23</v>
      </c>
      <c r="F5" s="61" t="s">
        <v>23</v>
      </c>
      <c r="G5" s="61" t="s">
        <v>23</v>
      </c>
      <c r="H5" s="61" t="s">
        <v>23</v>
      </c>
      <c r="I5" s="34"/>
      <c r="J5" s="62"/>
      <c r="K5" s="63"/>
    </row>
    <row r="6" spans="2:11" ht="16.5">
      <c r="B6" s="64" t="s">
        <v>83</v>
      </c>
      <c r="C6" s="64"/>
      <c r="D6" s="639"/>
      <c r="E6" s="639"/>
      <c r="F6" s="639"/>
      <c r="G6" s="639"/>
      <c r="H6" s="639"/>
      <c r="I6" s="37"/>
      <c r="J6" s="65"/>
    </row>
    <row r="7" spans="2:11" ht="16.5">
      <c r="B7" s="66" t="s">
        <v>84</v>
      </c>
      <c r="C7" s="66">
        <v>0.6</v>
      </c>
      <c r="D7" s="66">
        <v>-0.8</v>
      </c>
      <c r="E7" s="66">
        <v>2.9</v>
      </c>
      <c r="F7" s="72">
        <v>3</v>
      </c>
      <c r="G7" s="66">
        <v>2.9</v>
      </c>
      <c r="H7" s="66">
        <v>2.6</v>
      </c>
      <c r="I7" s="26"/>
      <c r="J7" s="56"/>
    </row>
    <row r="8" spans="2:11" ht="16.5">
      <c r="B8" s="67" t="s">
        <v>85</v>
      </c>
      <c r="C8" s="67">
        <v>0.6</v>
      </c>
      <c r="D8" s="67">
        <v>-0.7</v>
      </c>
      <c r="E8" s="67">
        <v>3.5</v>
      </c>
      <c r="F8" s="67">
        <v>3.4</v>
      </c>
      <c r="G8" s="73">
        <v>3</v>
      </c>
      <c r="H8" s="67">
        <v>2.2999999999999998</v>
      </c>
      <c r="I8" s="39"/>
      <c r="J8" s="68"/>
    </row>
    <row r="9" spans="2:11" ht="16.5">
      <c r="B9" s="69" t="s">
        <v>86</v>
      </c>
      <c r="C9" s="69">
        <v>0.6</v>
      </c>
      <c r="D9" s="69">
        <v>-0.8</v>
      </c>
      <c r="E9" s="69">
        <v>2.4</v>
      </c>
      <c r="F9" s="74">
        <v>2</v>
      </c>
      <c r="G9" s="74">
        <v>3</v>
      </c>
      <c r="H9" s="69">
        <v>2.8</v>
      </c>
      <c r="I9" s="42"/>
      <c r="J9" s="70"/>
    </row>
    <row r="10" spans="2:11" ht="16.5">
      <c r="B10" s="64" t="s">
        <v>87</v>
      </c>
      <c r="C10" s="71"/>
      <c r="D10" s="71"/>
      <c r="E10" s="71"/>
      <c r="F10" s="71"/>
      <c r="G10" s="71"/>
      <c r="H10" s="71"/>
      <c r="I10" s="42"/>
      <c r="J10" s="70"/>
    </row>
    <row r="11" spans="2:11" ht="16.5">
      <c r="B11" s="66" t="s">
        <v>88</v>
      </c>
      <c r="C11" s="72">
        <v>3.3</v>
      </c>
      <c r="D11" s="72">
        <v>2.2000000000000002</v>
      </c>
      <c r="E11" s="72">
        <v>2.1</v>
      </c>
      <c r="F11" s="72">
        <v>2</v>
      </c>
      <c r="G11" s="72">
        <v>2</v>
      </c>
      <c r="H11" s="72">
        <v>2</v>
      </c>
      <c r="I11" s="42"/>
      <c r="J11" s="70"/>
    </row>
    <row r="12" spans="2:11" ht="16.5">
      <c r="B12" s="67" t="s">
        <v>85</v>
      </c>
      <c r="C12" s="73">
        <v>3.3</v>
      </c>
      <c r="D12" s="73">
        <v>2.2000000000000002</v>
      </c>
      <c r="E12" s="73">
        <v>2.2000000000000002</v>
      </c>
      <c r="F12" s="73">
        <v>2.1</v>
      </c>
      <c r="G12" s="73">
        <v>2.2000000000000002</v>
      </c>
      <c r="H12" s="73">
        <v>2.1</v>
      </c>
      <c r="I12" s="42"/>
      <c r="J12" s="70"/>
    </row>
    <row r="13" spans="2:11" ht="16.5">
      <c r="B13" s="69" t="s">
        <v>86</v>
      </c>
      <c r="C13" s="74">
        <v>3.3</v>
      </c>
      <c r="D13" s="74">
        <v>2.2000000000000002</v>
      </c>
      <c r="E13" s="74">
        <v>1.9</v>
      </c>
      <c r="F13" s="74">
        <v>1.6</v>
      </c>
      <c r="G13" s="74">
        <v>1.7</v>
      </c>
      <c r="H13" s="74">
        <v>1.9</v>
      </c>
      <c r="I13" s="42"/>
      <c r="J13" s="70"/>
    </row>
    <row r="14" spans="2:11" ht="16.5">
      <c r="B14" s="64" t="s">
        <v>89</v>
      </c>
      <c r="C14" s="71"/>
      <c r="D14" s="71"/>
      <c r="E14" s="71"/>
      <c r="F14" s="71"/>
      <c r="G14" s="71"/>
      <c r="H14" s="71"/>
      <c r="I14" s="42"/>
      <c r="J14" s="70"/>
    </row>
    <row r="15" spans="2:11" ht="16.5">
      <c r="B15" s="66" t="s">
        <v>88</v>
      </c>
      <c r="C15" s="66">
        <v>4.5999999999999996</v>
      </c>
      <c r="D15" s="66">
        <v>5.4</v>
      </c>
      <c r="E15" s="72">
        <v>5</v>
      </c>
      <c r="F15" s="66">
        <v>4.8</v>
      </c>
      <c r="G15" s="66">
        <v>4.5</v>
      </c>
      <c r="H15" s="66">
        <v>4.3</v>
      </c>
      <c r="I15" s="42"/>
      <c r="J15" s="70"/>
    </row>
    <row r="16" spans="2:11" ht="16.5">
      <c r="B16" s="67" t="s">
        <v>85</v>
      </c>
      <c r="C16" s="67">
        <v>4.5999999999999996</v>
      </c>
      <c r="D16" s="67">
        <v>5.4</v>
      </c>
      <c r="E16" s="67">
        <v>4.7</v>
      </c>
      <c r="F16" s="67">
        <v>4.2</v>
      </c>
      <c r="G16" s="67">
        <v>3.9</v>
      </c>
      <c r="H16" s="67">
        <v>4.0999999999999996</v>
      </c>
      <c r="I16" s="42"/>
      <c r="J16" s="70"/>
    </row>
    <row r="17" spans="2:18" ht="16.5">
      <c r="B17" s="69" t="s">
        <v>86</v>
      </c>
      <c r="C17" s="69">
        <v>4.5999999999999996</v>
      </c>
      <c r="D17" s="69">
        <v>5.4</v>
      </c>
      <c r="E17" s="69">
        <v>5.4</v>
      </c>
      <c r="F17" s="69">
        <v>5.4</v>
      </c>
      <c r="G17" s="69">
        <v>4.7</v>
      </c>
      <c r="H17" s="69">
        <v>4.3</v>
      </c>
      <c r="I17" s="42"/>
      <c r="J17" s="70"/>
    </row>
    <row r="18" spans="2:18" ht="16.5">
      <c r="B18" s="64" t="s">
        <v>90</v>
      </c>
      <c r="C18" s="71"/>
      <c r="D18" s="71"/>
      <c r="E18" s="71"/>
      <c r="F18" s="71"/>
      <c r="G18" s="71"/>
      <c r="H18" s="71"/>
      <c r="I18" s="42"/>
      <c r="J18" s="70"/>
      <c r="L18" s="75"/>
      <c r="M18" s="75"/>
      <c r="N18" s="75"/>
      <c r="O18" s="75"/>
      <c r="P18" s="75"/>
      <c r="Q18" s="75"/>
      <c r="R18" s="75"/>
    </row>
    <row r="19" spans="2:18" ht="16.5">
      <c r="B19" s="76" t="s">
        <v>88</v>
      </c>
      <c r="C19" s="77">
        <v>133.22</v>
      </c>
      <c r="D19" s="77">
        <v>134.18799999999999</v>
      </c>
      <c r="E19" s="77">
        <v>139.726</v>
      </c>
      <c r="F19" s="77">
        <v>146.42300000000003</v>
      </c>
      <c r="G19" s="77">
        <v>154.37099999999998</v>
      </c>
      <c r="H19" s="77">
        <v>162.505</v>
      </c>
      <c r="I19" s="42"/>
      <c r="J19" s="70"/>
      <c r="L19" s="75"/>
      <c r="M19" s="75"/>
      <c r="N19" s="75"/>
      <c r="O19" s="75"/>
      <c r="P19" s="75"/>
      <c r="Q19" s="75"/>
      <c r="R19" s="75"/>
    </row>
    <row r="20" spans="2:18" ht="16.5">
      <c r="B20" s="78" t="s">
        <v>85</v>
      </c>
      <c r="C20" s="79">
        <v>133.22</v>
      </c>
      <c r="D20" s="79">
        <v>134.23499999999999</v>
      </c>
      <c r="E20" s="79">
        <v>140.35300000000001</v>
      </c>
      <c r="F20" s="79">
        <v>148.20300000000003</v>
      </c>
      <c r="G20" s="79">
        <v>157.14499999999998</v>
      </c>
      <c r="H20" s="79">
        <v>165.435</v>
      </c>
      <c r="I20" s="42"/>
      <c r="J20" s="70"/>
      <c r="L20" s="75"/>
      <c r="M20" s="75"/>
      <c r="N20" s="75"/>
      <c r="O20" s="75"/>
      <c r="P20" s="75"/>
      <c r="Q20" s="75"/>
      <c r="R20" s="75"/>
    </row>
    <row r="21" spans="2:18" ht="16.5">
      <c r="B21" s="80" t="s">
        <v>86</v>
      </c>
      <c r="C21" s="81">
        <v>133.22</v>
      </c>
      <c r="D21" s="81">
        <v>134.02599999999998</v>
      </c>
      <c r="E21" s="81">
        <v>138.696</v>
      </c>
      <c r="F21" s="81">
        <v>143.36500000000004</v>
      </c>
      <c r="G21" s="81">
        <v>150.24099999999999</v>
      </c>
      <c r="H21" s="81">
        <v>158.53799999999998</v>
      </c>
      <c r="I21" s="42"/>
      <c r="J21" s="70"/>
    </row>
    <row r="22" spans="2:18" ht="16.5">
      <c r="B22" s="82" t="s">
        <v>91</v>
      </c>
      <c r="C22" s="71"/>
      <c r="D22" s="71"/>
      <c r="E22" s="71"/>
      <c r="F22" s="71"/>
      <c r="G22" s="71"/>
      <c r="H22" s="71"/>
      <c r="I22" s="42"/>
      <c r="J22" s="70"/>
    </row>
    <row r="23" spans="2:18" ht="16.5">
      <c r="B23" s="76" t="s">
        <v>88</v>
      </c>
      <c r="C23" s="77">
        <v>41.715364388928769</v>
      </c>
      <c r="D23" s="77">
        <v>42.662266631123217</v>
      </c>
      <c r="E23" s="77">
        <v>43.856251533527278</v>
      </c>
      <c r="F23" s="77">
        <v>45.720325679720375</v>
      </c>
      <c r="G23" s="77">
        <v>45.96997999464925</v>
      </c>
      <c r="H23" s="77">
        <v>45.507534505325083</v>
      </c>
      <c r="I23" s="42"/>
      <c r="J23" s="70"/>
      <c r="L23" s="75"/>
      <c r="M23" s="75"/>
      <c r="N23" s="75"/>
      <c r="O23" s="75"/>
      <c r="P23" s="75"/>
      <c r="Q23" s="75"/>
    </row>
    <row r="24" spans="2:18" ht="16.5">
      <c r="B24" s="78" t="s">
        <v>85</v>
      </c>
      <c r="C24" s="79">
        <v>41.715364388928769</v>
      </c>
      <c r="D24" s="79">
        <v>42.61164045459762</v>
      </c>
      <c r="E24" s="79">
        <v>43.373839886375741</v>
      </c>
      <c r="F24" s="79">
        <v>44.555016131065692</v>
      </c>
      <c r="G24" s="79">
        <v>44.05598805986584</v>
      </c>
      <c r="H24" s="79">
        <v>43.075574820957385</v>
      </c>
      <c r="I24" s="42"/>
      <c r="J24" s="70"/>
      <c r="L24" s="75"/>
      <c r="M24" s="75"/>
      <c r="N24" s="75"/>
    </row>
    <row r="25" spans="2:18" ht="16.5">
      <c r="B25" s="80" t="s">
        <v>86</v>
      </c>
      <c r="C25" s="81">
        <v>41.715364388928769</v>
      </c>
      <c r="D25" s="81">
        <v>42.701723824910303</v>
      </c>
      <c r="E25" s="81">
        <v>44.555154003016796</v>
      </c>
      <c r="F25" s="81">
        <v>47.89838019822389</v>
      </c>
      <c r="G25" s="81">
        <v>49.004428850093845</v>
      </c>
      <c r="H25" s="81">
        <v>49.30643594674612</v>
      </c>
      <c r="I25" s="42"/>
      <c r="J25" s="70"/>
      <c r="L25" s="75"/>
      <c r="M25" s="75"/>
      <c r="N25" s="75"/>
      <c r="O25" s="75"/>
      <c r="P25" s="75"/>
      <c r="Q25" s="75"/>
    </row>
    <row r="26" spans="2:18" ht="16.5">
      <c r="B26" s="82" t="s">
        <v>92</v>
      </c>
      <c r="C26" s="71"/>
      <c r="D26" s="71"/>
      <c r="E26" s="71"/>
      <c r="F26" s="71"/>
      <c r="G26" s="71"/>
      <c r="H26" s="71"/>
      <c r="I26" s="42"/>
      <c r="J26" s="70"/>
    </row>
    <row r="27" spans="2:18" ht="16.5">
      <c r="B27" s="76" t="s">
        <v>84</v>
      </c>
      <c r="C27" s="77">
        <v>-2.0857206708160838</v>
      </c>
      <c r="D27" s="77">
        <v>-2.3382849053655401</v>
      </c>
      <c r="E27" s="77">
        <v>-2.6453345718391832</v>
      </c>
      <c r="F27" s="77">
        <v>-1.7047951943403739</v>
      </c>
      <c r="G27" s="77">
        <v>-0.61753043728264045</v>
      </c>
      <c r="H27" s="77">
        <v>4.083018839124293E-2</v>
      </c>
      <c r="I27" s="42"/>
      <c r="J27" s="70"/>
    </row>
    <row r="28" spans="2:18" ht="16.5">
      <c r="B28" s="78" t="s">
        <v>85</v>
      </c>
      <c r="C28" s="79">
        <v>-2.0857206708160838</v>
      </c>
      <c r="D28" s="79">
        <v>-2.3248765928136921</v>
      </c>
      <c r="E28" s="79">
        <v>-2.4691089500849284</v>
      </c>
      <c r="F28" s="79">
        <v>-1.2520435094419984</v>
      </c>
      <c r="G28" s="79">
        <v>5.0143844007411655E-2</v>
      </c>
      <c r="H28" s="79">
        <v>0.74689031285337404</v>
      </c>
      <c r="I28" s="42"/>
      <c r="J28" s="70"/>
    </row>
    <row r="29" spans="2:18" ht="17.25" thickBot="1">
      <c r="B29" s="83" t="s">
        <v>86</v>
      </c>
      <c r="C29" s="84">
        <v>-2.0857206708160838</v>
      </c>
      <c r="D29" s="84">
        <v>-2.3767227333000904</v>
      </c>
      <c r="E29" s="84">
        <v>-2.9126320957946104</v>
      </c>
      <c r="F29" s="84">
        <v>-2.4747925863579376</v>
      </c>
      <c r="G29" s="84">
        <v>-1.6085763475686341</v>
      </c>
      <c r="H29" s="84">
        <v>-0.90810861415916566</v>
      </c>
      <c r="I29" s="42"/>
      <c r="J29" s="70"/>
    </row>
    <row r="30" spans="2:18" ht="12" customHeight="1">
      <c r="H30" s="70"/>
      <c r="J30" s="70"/>
    </row>
    <row r="31" spans="2:18" ht="12" customHeight="1">
      <c r="B31" s="490" t="s">
        <v>495</v>
      </c>
      <c r="C31" s="468"/>
      <c r="D31" s="468"/>
      <c r="E31" s="468"/>
      <c r="F31" s="468"/>
      <c r="G31" s="27"/>
      <c r="J31" s="70"/>
    </row>
    <row r="32" spans="2:18" ht="12" customHeight="1">
      <c r="B32" s="490" t="s">
        <v>500</v>
      </c>
      <c r="C32" s="490"/>
      <c r="D32" s="490"/>
      <c r="E32" s="490"/>
      <c r="F32" s="490"/>
      <c r="G32" s="490"/>
    </row>
    <row r="33" spans="2:10" ht="12" customHeight="1">
      <c r="B33" s="490" t="s">
        <v>501</v>
      </c>
      <c r="C33" s="490"/>
      <c r="D33" s="490"/>
      <c r="E33" s="490"/>
      <c r="F33" s="490"/>
      <c r="G33" s="490"/>
    </row>
    <row r="34" spans="2:10" ht="12" customHeight="1">
      <c r="B34" s="490"/>
      <c r="C34" s="490"/>
      <c r="D34" s="490"/>
      <c r="E34" s="490"/>
      <c r="F34" s="490"/>
      <c r="G34" s="490"/>
      <c r="H34" s="86"/>
      <c r="I34" s="70"/>
      <c r="J34" s="70"/>
    </row>
    <row r="35" spans="2:10" ht="16.5">
      <c r="B35" s="56"/>
      <c r="C35" s="56"/>
      <c r="D35" s="70"/>
      <c r="E35" s="70"/>
      <c r="F35" s="70"/>
      <c r="H35" s="86"/>
      <c r="I35" s="70"/>
      <c r="J35" s="70"/>
    </row>
  </sheetData>
  <mergeCells count="2">
    <mergeCell ref="B4:B5"/>
    <mergeCell ref="D6:H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C54C-861C-4C14-A43B-471ACC06BFD2}">
  <sheetPr>
    <tabColor rgb="FF00B5E4"/>
    <pageSetUpPr fitToPage="1"/>
  </sheetPr>
  <dimension ref="B1:J55"/>
  <sheetViews>
    <sheetView zoomScaleNormal="100" workbookViewId="0"/>
  </sheetViews>
  <sheetFormatPr defaultColWidth="9.140625" defaultRowHeight="14.25"/>
  <cols>
    <col min="1" max="1" width="9" style="240" customWidth="1"/>
    <col min="2" max="2" width="36" style="240" customWidth="1"/>
    <col min="3" max="3" width="8.85546875" style="269" bestFit="1" customWidth="1"/>
    <col min="4" max="8" width="11" style="269" bestFit="1" customWidth="1"/>
    <col min="9" max="16384" width="9.140625" style="240"/>
  </cols>
  <sheetData>
    <row r="1" spans="2:10" s="237" customFormat="1" ht="15.75" customHeight="1">
      <c r="B1" s="470" t="s">
        <v>336</v>
      </c>
      <c r="C1" s="476"/>
      <c r="D1" s="476"/>
      <c r="E1" s="476"/>
      <c r="F1" s="476"/>
      <c r="G1" s="476"/>
      <c r="H1" s="476"/>
      <c r="I1" s="236"/>
    </row>
    <row r="2" spans="2:10" s="237" customFormat="1" ht="15.75" customHeight="1">
      <c r="B2" s="469" t="s">
        <v>218</v>
      </c>
      <c r="C2" s="476"/>
      <c r="D2" s="476"/>
      <c r="E2" s="476"/>
      <c r="F2" s="476"/>
      <c r="G2" s="476"/>
      <c r="H2" s="476"/>
      <c r="I2" s="236"/>
    </row>
    <row r="3" spans="2:10" s="237" customFormat="1" ht="15.75" customHeight="1">
      <c r="C3" s="239"/>
      <c r="D3" s="239"/>
      <c r="E3" s="239"/>
      <c r="F3" s="239"/>
      <c r="G3" s="239"/>
      <c r="H3" s="239"/>
      <c r="I3" s="236"/>
    </row>
    <row r="4" spans="2:10">
      <c r="B4" s="242" t="s">
        <v>202</v>
      </c>
      <c r="C4" s="243">
        <v>2024</v>
      </c>
      <c r="D4" s="243">
        <v>2025</v>
      </c>
      <c r="E4" s="243">
        <v>2026</v>
      </c>
      <c r="F4" s="243">
        <v>2027</v>
      </c>
      <c r="G4" s="243">
        <v>2028</v>
      </c>
      <c r="H4" s="243">
        <v>2029</v>
      </c>
      <c r="J4" s="244"/>
    </row>
    <row r="5" spans="2:10">
      <c r="B5" s="245" t="s">
        <v>135</v>
      </c>
      <c r="C5" s="246" t="s">
        <v>22</v>
      </c>
      <c r="D5" s="246" t="s">
        <v>23</v>
      </c>
      <c r="E5" s="246" t="s">
        <v>23</v>
      </c>
      <c r="F5" s="246" t="s">
        <v>23</v>
      </c>
      <c r="G5" s="246" t="s">
        <v>23</v>
      </c>
      <c r="H5" s="246" t="s">
        <v>23</v>
      </c>
    </row>
    <row r="6" spans="2:10">
      <c r="B6" s="242" t="s">
        <v>337</v>
      </c>
      <c r="C6" s="247"/>
      <c r="D6" s="248"/>
      <c r="E6" s="248"/>
      <c r="F6" s="248"/>
      <c r="G6" s="248"/>
      <c r="H6" s="248"/>
    </row>
    <row r="7" spans="2:10">
      <c r="B7" s="249" t="s">
        <v>338</v>
      </c>
      <c r="C7" s="250">
        <v>120.6</v>
      </c>
      <c r="D7" s="248">
        <v>120.9</v>
      </c>
      <c r="E7" s="248">
        <v>125</v>
      </c>
      <c r="F7" s="248">
        <v>133</v>
      </c>
      <c r="G7" s="248">
        <v>140.5</v>
      </c>
      <c r="H7" s="248">
        <v>148.19999999999999</v>
      </c>
    </row>
    <row r="8" spans="2:10">
      <c r="B8" s="249" t="s">
        <v>339</v>
      </c>
      <c r="C8" s="248"/>
      <c r="D8" s="248">
        <v>120.6</v>
      </c>
      <c r="E8" s="248">
        <v>128.30000000000001</v>
      </c>
      <c r="F8" s="248">
        <v>136.69999999999999</v>
      </c>
      <c r="G8" s="248">
        <v>144.1</v>
      </c>
      <c r="H8" s="248">
        <v>151.19999999999999</v>
      </c>
    </row>
    <row r="9" spans="2:10">
      <c r="B9" s="242" t="s">
        <v>309</v>
      </c>
      <c r="C9" s="251"/>
      <c r="D9" s="252"/>
      <c r="E9" s="252"/>
      <c r="F9" s="252"/>
      <c r="G9" s="252"/>
      <c r="H9" s="252"/>
    </row>
    <row r="10" spans="2:10">
      <c r="B10" s="249" t="s">
        <v>338</v>
      </c>
      <c r="C10" s="250">
        <v>139</v>
      </c>
      <c r="D10" s="248">
        <v>142.19999999999999</v>
      </c>
      <c r="E10" s="248">
        <v>150.30000000000001</v>
      </c>
      <c r="F10" s="248">
        <v>153.1</v>
      </c>
      <c r="G10" s="248">
        <v>156.80000000000001</v>
      </c>
      <c r="H10" s="248">
        <v>162</v>
      </c>
    </row>
    <row r="11" spans="2:10">
      <c r="B11" s="249" t="s">
        <v>339</v>
      </c>
      <c r="C11" s="248"/>
      <c r="D11" s="248">
        <v>144.6</v>
      </c>
      <c r="E11" s="248">
        <v>149.80000000000001</v>
      </c>
      <c r="F11" s="248">
        <v>152.6</v>
      </c>
      <c r="G11" s="248">
        <v>157.69999999999999</v>
      </c>
      <c r="H11" s="248">
        <v>162.9</v>
      </c>
    </row>
    <row r="12" spans="2:10">
      <c r="B12" s="242" t="s">
        <v>199</v>
      </c>
      <c r="C12" s="251"/>
      <c r="D12" s="252"/>
      <c r="E12" s="252"/>
      <c r="F12" s="252"/>
      <c r="G12" s="252"/>
      <c r="H12" s="252"/>
    </row>
    <row r="13" spans="2:10">
      <c r="B13" s="249" t="s">
        <v>338</v>
      </c>
      <c r="C13" s="250">
        <v>-8.8000000000000007</v>
      </c>
      <c r="D13" s="248">
        <v>-10.199999999999999</v>
      </c>
      <c r="E13" s="248">
        <v>-12.1</v>
      </c>
      <c r="F13" s="248">
        <v>-8.1</v>
      </c>
      <c r="G13" s="248">
        <v>-3.1</v>
      </c>
      <c r="H13" s="248">
        <v>0.2</v>
      </c>
    </row>
    <row r="14" spans="2:10">
      <c r="B14" s="249" t="s">
        <v>339</v>
      </c>
      <c r="C14" s="248"/>
      <c r="D14" s="248">
        <v>-12.9</v>
      </c>
      <c r="E14" s="248">
        <v>-10.5</v>
      </c>
      <c r="F14" s="248">
        <v>-4.4000000000000004</v>
      </c>
      <c r="G14" s="248">
        <v>-0.3</v>
      </c>
      <c r="H14" s="248">
        <v>1.9</v>
      </c>
      <c r="I14" s="253"/>
    </row>
    <row r="15" spans="2:10">
      <c r="B15" s="242" t="s">
        <v>193</v>
      </c>
      <c r="C15" s="251"/>
      <c r="D15" s="252"/>
      <c r="E15" s="252"/>
      <c r="F15" s="252"/>
      <c r="G15" s="252"/>
      <c r="H15" s="252"/>
    </row>
    <row r="16" spans="2:10">
      <c r="B16" s="249" t="s">
        <v>338</v>
      </c>
      <c r="C16" s="250">
        <v>-12.9</v>
      </c>
      <c r="D16" s="248">
        <v>-14.7</v>
      </c>
      <c r="E16" s="248">
        <v>-15.6</v>
      </c>
      <c r="F16" s="248">
        <v>-11.8</v>
      </c>
      <c r="G16" s="248">
        <v>-6.6</v>
      </c>
      <c r="H16" s="248">
        <v>-3</v>
      </c>
    </row>
    <row r="17" spans="2:8">
      <c r="B17" s="249" t="s">
        <v>339</v>
      </c>
      <c r="C17" s="248"/>
      <c r="D17" s="248">
        <v>-17.3</v>
      </c>
      <c r="E17" s="248">
        <v>-14.1</v>
      </c>
      <c r="F17" s="248">
        <v>-8.1999999999999993</v>
      </c>
      <c r="G17" s="248">
        <v>-4.3</v>
      </c>
      <c r="H17" s="248">
        <v>-2.4</v>
      </c>
    </row>
    <row r="18" spans="2:8">
      <c r="B18" s="242" t="s">
        <v>340</v>
      </c>
      <c r="C18" s="251"/>
      <c r="D18" s="252"/>
      <c r="E18" s="252"/>
      <c r="F18" s="252"/>
      <c r="G18" s="252"/>
      <c r="H18" s="252"/>
    </row>
    <row r="19" spans="2:8">
      <c r="B19" s="249" t="s">
        <v>338</v>
      </c>
      <c r="C19" s="250">
        <v>-8.4</v>
      </c>
      <c r="D19" s="248">
        <v>-5.5</v>
      </c>
      <c r="E19" s="248">
        <v>-9.9</v>
      </c>
      <c r="F19" s="248">
        <v>-5.7</v>
      </c>
      <c r="G19" s="254">
        <v>0</v>
      </c>
      <c r="H19" s="248">
        <v>4.0999999999999996</v>
      </c>
    </row>
    <row r="20" spans="2:8">
      <c r="B20" s="249" t="s">
        <v>339</v>
      </c>
      <c r="C20" s="248"/>
      <c r="D20" s="248">
        <v>-10.199999999999999</v>
      </c>
      <c r="E20" s="248">
        <v>-7.9</v>
      </c>
      <c r="F20" s="248">
        <v>-1.6</v>
      </c>
      <c r="G20" s="248">
        <v>2.7</v>
      </c>
      <c r="H20" s="248">
        <v>5.3</v>
      </c>
    </row>
    <row r="21" spans="2:8">
      <c r="B21" s="242" t="s">
        <v>341</v>
      </c>
      <c r="C21" s="251"/>
      <c r="D21" s="252"/>
      <c r="E21" s="252"/>
      <c r="F21" s="252"/>
      <c r="G21" s="252"/>
      <c r="H21" s="252"/>
    </row>
    <row r="22" spans="2:8">
      <c r="B22" s="249" t="s">
        <v>338</v>
      </c>
      <c r="C22" s="250">
        <v>-19.3</v>
      </c>
      <c r="D22" s="248">
        <v>-10</v>
      </c>
      <c r="E22" s="248">
        <v>-14.5</v>
      </c>
      <c r="F22" s="248">
        <v>-18.2</v>
      </c>
      <c r="G22" s="248">
        <v>-11.4</v>
      </c>
      <c r="H22" s="248">
        <v>-8.1</v>
      </c>
    </row>
    <row r="23" spans="2:8">
      <c r="B23" s="249" t="s">
        <v>339</v>
      </c>
      <c r="C23" s="248"/>
      <c r="D23" s="248">
        <v>-16.600000000000001</v>
      </c>
      <c r="E23" s="248">
        <v>-9.8000000000000007</v>
      </c>
      <c r="F23" s="248">
        <v>-16.8</v>
      </c>
      <c r="G23" s="248">
        <v>-8.1</v>
      </c>
      <c r="H23" s="248">
        <v>-5.6</v>
      </c>
    </row>
    <row r="24" spans="2:8">
      <c r="B24" s="242" t="s">
        <v>342</v>
      </c>
      <c r="C24" s="247"/>
      <c r="D24" s="255"/>
      <c r="E24" s="255"/>
      <c r="F24" s="255"/>
      <c r="G24" s="255"/>
      <c r="H24" s="255"/>
    </row>
    <row r="25" spans="2:8">
      <c r="B25" s="249" t="s">
        <v>338</v>
      </c>
      <c r="C25" s="250">
        <v>175.5</v>
      </c>
      <c r="D25" s="248">
        <v>185.6</v>
      </c>
      <c r="E25" s="248">
        <v>200.2</v>
      </c>
      <c r="F25" s="248">
        <v>218.4</v>
      </c>
      <c r="G25" s="248">
        <v>230.2</v>
      </c>
      <c r="H25" s="248">
        <v>238.5</v>
      </c>
    </row>
    <row r="26" spans="2:8">
      <c r="B26" s="249" t="s">
        <v>339</v>
      </c>
      <c r="C26" s="248"/>
      <c r="D26" s="248">
        <v>192.8</v>
      </c>
      <c r="E26" s="248">
        <v>202.9</v>
      </c>
      <c r="F26" s="248">
        <v>220</v>
      </c>
      <c r="G26" s="248">
        <v>228.6</v>
      </c>
      <c r="H26" s="248">
        <v>234.1</v>
      </c>
    </row>
    <row r="27" spans="2:8">
      <c r="B27" s="242" t="s">
        <v>343</v>
      </c>
      <c r="C27" s="247"/>
      <c r="D27" s="255"/>
      <c r="E27" s="255"/>
      <c r="F27" s="255"/>
      <c r="G27" s="255"/>
      <c r="H27" s="255"/>
    </row>
    <row r="28" spans="2:8">
      <c r="B28" s="249" t="s">
        <v>338</v>
      </c>
      <c r="C28" s="250">
        <v>191</v>
      </c>
      <c r="D28" s="248">
        <v>183.1</v>
      </c>
      <c r="E28" s="248">
        <v>173.2</v>
      </c>
      <c r="F28" s="248">
        <v>167.8</v>
      </c>
      <c r="G28" s="248">
        <v>167.8</v>
      </c>
      <c r="H28" s="248">
        <v>171.9</v>
      </c>
    </row>
    <row r="29" spans="2:8">
      <c r="B29" s="256" t="s">
        <v>339</v>
      </c>
      <c r="C29" s="257"/>
      <c r="D29" s="257">
        <v>177.5</v>
      </c>
      <c r="E29" s="257">
        <v>169.5</v>
      </c>
      <c r="F29" s="257">
        <v>168.1</v>
      </c>
      <c r="G29" s="257">
        <v>171</v>
      </c>
      <c r="H29" s="257">
        <v>176.2</v>
      </c>
    </row>
    <row r="30" spans="2:8">
      <c r="B30" s="258" t="s">
        <v>302</v>
      </c>
      <c r="C30" s="259"/>
      <c r="D30" s="260"/>
      <c r="E30" s="260"/>
      <c r="F30" s="260"/>
      <c r="G30" s="260"/>
      <c r="H30" s="260"/>
    </row>
    <row r="31" spans="2:8">
      <c r="B31" s="261" t="s">
        <v>344</v>
      </c>
      <c r="C31" s="262"/>
      <c r="D31" s="263"/>
      <c r="E31" s="263"/>
      <c r="F31" s="263"/>
      <c r="G31" s="263"/>
      <c r="H31" s="264"/>
    </row>
    <row r="32" spans="2:8">
      <c r="B32" s="265" t="s">
        <v>338</v>
      </c>
      <c r="C32" s="266">
        <v>28.7</v>
      </c>
      <c r="D32" s="266">
        <v>27.8</v>
      </c>
      <c r="E32" s="266">
        <v>27.4</v>
      </c>
      <c r="F32" s="266">
        <v>27.8</v>
      </c>
      <c r="G32" s="266">
        <v>28</v>
      </c>
      <c r="H32" s="266">
        <v>28.3</v>
      </c>
    </row>
    <row r="33" spans="2:8">
      <c r="B33" s="265" t="s">
        <v>339</v>
      </c>
      <c r="C33" s="266"/>
      <c r="D33" s="266">
        <v>28.2</v>
      </c>
      <c r="E33" s="266">
        <v>28.5</v>
      </c>
      <c r="F33" s="266">
        <v>28.9</v>
      </c>
      <c r="G33" s="266">
        <v>29.1</v>
      </c>
      <c r="H33" s="266">
        <v>29.2</v>
      </c>
    </row>
    <row r="34" spans="2:8">
      <c r="B34" s="267" t="s">
        <v>345</v>
      </c>
      <c r="C34" s="266"/>
      <c r="D34" s="266"/>
      <c r="E34" s="266"/>
      <c r="F34" s="266"/>
      <c r="G34" s="266"/>
      <c r="H34" s="266"/>
    </row>
    <row r="35" spans="2:8">
      <c r="B35" s="265" t="s">
        <v>338</v>
      </c>
      <c r="C35" s="266">
        <v>33</v>
      </c>
      <c r="D35" s="266">
        <v>32.700000000000003</v>
      </c>
      <c r="E35" s="266">
        <v>32.9</v>
      </c>
      <c r="F35" s="266">
        <v>32.1</v>
      </c>
      <c r="G35" s="266">
        <v>31.3</v>
      </c>
      <c r="H35" s="266">
        <v>30.9</v>
      </c>
    </row>
    <row r="36" spans="2:8">
      <c r="B36" s="265" t="s">
        <v>339</v>
      </c>
      <c r="C36" s="266"/>
      <c r="D36" s="266">
        <v>33.9</v>
      </c>
      <c r="E36" s="266">
        <v>33.299999999999997</v>
      </c>
      <c r="F36" s="266">
        <v>32.200000000000003</v>
      </c>
      <c r="G36" s="266">
        <v>31.8</v>
      </c>
      <c r="H36" s="266">
        <v>31.5</v>
      </c>
    </row>
    <row r="37" spans="2:8">
      <c r="B37" s="267" t="s">
        <v>199</v>
      </c>
      <c r="C37" s="262"/>
      <c r="D37" s="266"/>
      <c r="E37" s="266"/>
      <c r="F37" s="266"/>
      <c r="G37" s="266"/>
      <c r="H37" s="266"/>
    </row>
    <row r="38" spans="2:8">
      <c r="B38" s="265" t="s">
        <v>338</v>
      </c>
      <c r="C38" s="266">
        <v>-2.1</v>
      </c>
      <c r="D38" s="266">
        <v>-2.2999999999999998</v>
      </c>
      <c r="E38" s="266">
        <v>-2.6</v>
      </c>
      <c r="F38" s="266">
        <v>-1.7</v>
      </c>
      <c r="G38" s="266">
        <v>-0.6</v>
      </c>
      <c r="H38" s="268">
        <v>0</v>
      </c>
    </row>
    <row r="39" spans="2:8">
      <c r="B39" s="265" t="s">
        <v>339</v>
      </c>
      <c r="C39" s="266"/>
      <c r="D39" s="266">
        <v>-3</v>
      </c>
      <c r="E39" s="266">
        <v>-2.2999999999999998</v>
      </c>
      <c r="F39" s="266">
        <v>-0.9</v>
      </c>
      <c r="G39" s="266">
        <v>-0.1</v>
      </c>
      <c r="H39" s="266">
        <v>0.4</v>
      </c>
    </row>
    <row r="40" spans="2:8">
      <c r="B40" s="267" t="s">
        <v>193</v>
      </c>
      <c r="C40" s="266"/>
      <c r="D40" s="266"/>
      <c r="E40" s="266"/>
      <c r="F40" s="266"/>
      <c r="G40" s="266"/>
      <c r="H40" s="266"/>
    </row>
    <row r="41" spans="2:8">
      <c r="B41" s="265" t="s">
        <v>338</v>
      </c>
      <c r="C41" s="266">
        <v>-3.1</v>
      </c>
      <c r="D41" s="266">
        <v>-3.4</v>
      </c>
      <c r="E41" s="266">
        <v>-3.4</v>
      </c>
      <c r="F41" s="266">
        <v>-2.5</v>
      </c>
      <c r="G41" s="266">
        <v>-1.3</v>
      </c>
      <c r="H41" s="266">
        <v>-0.6</v>
      </c>
    </row>
    <row r="42" spans="2:8">
      <c r="B42" s="265" t="s">
        <v>339</v>
      </c>
      <c r="C42" s="266"/>
      <c r="D42" s="266">
        <v>-4.0999999999999996</v>
      </c>
      <c r="E42" s="266">
        <v>-3.1</v>
      </c>
      <c r="F42" s="266">
        <v>-1.7</v>
      </c>
      <c r="G42" s="266">
        <v>-0.9</v>
      </c>
      <c r="H42" s="266">
        <v>-0.5</v>
      </c>
    </row>
    <row r="43" spans="2:8">
      <c r="B43" s="267" t="s">
        <v>340</v>
      </c>
      <c r="C43" s="262"/>
      <c r="D43" s="266"/>
      <c r="E43" s="266"/>
      <c r="F43" s="266"/>
      <c r="G43" s="266"/>
      <c r="H43" s="266"/>
    </row>
    <row r="44" spans="2:8">
      <c r="B44" s="265" t="s">
        <v>338</v>
      </c>
      <c r="C44" s="266">
        <v>-2</v>
      </c>
      <c r="D44" s="266">
        <v>-1.3</v>
      </c>
      <c r="E44" s="266">
        <v>-2.2000000000000002</v>
      </c>
      <c r="F44" s="266">
        <v>-1.2</v>
      </c>
      <c r="G44" s="268">
        <v>0</v>
      </c>
      <c r="H44" s="266">
        <v>0.8</v>
      </c>
    </row>
    <row r="45" spans="2:8">
      <c r="B45" s="265" t="s">
        <v>339</v>
      </c>
      <c r="C45" s="266"/>
      <c r="D45" s="266">
        <v>-2.4</v>
      </c>
      <c r="E45" s="266">
        <v>-1.8</v>
      </c>
      <c r="F45" s="266">
        <v>-0.3</v>
      </c>
      <c r="G45" s="266">
        <v>0.6</v>
      </c>
      <c r="H45" s="266">
        <v>1</v>
      </c>
    </row>
    <row r="46" spans="2:8">
      <c r="B46" s="267" t="s">
        <v>346</v>
      </c>
      <c r="C46" s="266"/>
      <c r="D46" s="266"/>
      <c r="E46" s="266"/>
      <c r="F46" s="266"/>
      <c r="G46" s="266"/>
      <c r="H46" s="266"/>
    </row>
    <row r="47" spans="2:8">
      <c r="B47" s="265" t="s">
        <v>338</v>
      </c>
      <c r="C47" s="266">
        <v>-4.5999999999999996</v>
      </c>
      <c r="D47" s="266">
        <v>-2.2999999999999998</v>
      </c>
      <c r="E47" s="266">
        <v>-3.2</v>
      </c>
      <c r="F47" s="266">
        <v>-3.8</v>
      </c>
      <c r="G47" s="266">
        <v>-2.2999999999999998</v>
      </c>
      <c r="H47" s="266">
        <v>-1.6</v>
      </c>
    </row>
    <row r="48" spans="2:8">
      <c r="B48" s="265" t="s">
        <v>339</v>
      </c>
      <c r="C48" s="266"/>
      <c r="D48" s="266">
        <v>-3.9</v>
      </c>
      <c r="E48" s="266">
        <v>-2.2000000000000002</v>
      </c>
      <c r="F48" s="266">
        <v>-3.6</v>
      </c>
      <c r="G48" s="266">
        <v>-1.6</v>
      </c>
      <c r="H48" s="266">
        <v>-1.1000000000000001</v>
      </c>
    </row>
    <row r="49" spans="2:8">
      <c r="B49" s="267" t="s">
        <v>342</v>
      </c>
      <c r="C49" s="266"/>
      <c r="D49" s="266"/>
      <c r="E49" s="266"/>
      <c r="F49" s="266"/>
      <c r="G49" s="266"/>
      <c r="H49" s="266"/>
    </row>
    <row r="50" spans="2:8">
      <c r="B50" s="265" t="s">
        <v>338</v>
      </c>
      <c r="C50" s="266">
        <v>41.7</v>
      </c>
      <c r="D50" s="266">
        <v>42.7</v>
      </c>
      <c r="E50" s="266">
        <v>43.9</v>
      </c>
      <c r="F50" s="266">
        <v>45.7</v>
      </c>
      <c r="G50" s="266">
        <v>46</v>
      </c>
      <c r="H50" s="266">
        <v>45.5</v>
      </c>
    </row>
    <row r="51" spans="2:8">
      <c r="B51" s="265" t="s">
        <v>339</v>
      </c>
      <c r="C51" s="266"/>
      <c r="D51" s="266">
        <v>45.1</v>
      </c>
      <c r="E51" s="266">
        <v>45.1</v>
      </c>
      <c r="F51" s="266">
        <v>46.5</v>
      </c>
      <c r="G51" s="266">
        <v>46.1</v>
      </c>
      <c r="H51" s="266">
        <v>45.2</v>
      </c>
    </row>
    <row r="52" spans="2:8">
      <c r="B52" s="267" t="s">
        <v>343</v>
      </c>
      <c r="C52" s="266"/>
      <c r="D52" s="266"/>
      <c r="E52" s="266"/>
      <c r="F52" s="266"/>
      <c r="G52" s="266"/>
      <c r="H52" s="266"/>
    </row>
    <row r="53" spans="2:8">
      <c r="B53" s="265" t="s">
        <v>338</v>
      </c>
      <c r="C53" s="266">
        <v>45.4</v>
      </c>
      <c r="D53" s="266">
        <v>42.1</v>
      </c>
      <c r="E53" s="266">
        <v>37.9</v>
      </c>
      <c r="F53" s="266">
        <v>35.1</v>
      </c>
      <c r="G53" s="266">
        <v>33.5</v>
      </c>
      <c r="H53" s="266">
        <v>32.799999999999997</v>
      </c>
    </row>
    <row r="54" spans="2:8">
      <c r="B54" s="524" t="s">
        <v>339</v>
      </c>
      <c r="C54" s="525"/>
      <c r="D54" s="525">
        <v>41.5</v>
      </c>
      <c r="E54" s="525">
        <v>37.6</v>
      </c>
      <c r="F54" s="525">
        <v>35.5</v>
      </c>
      <c r="G54" s="525">
        <v>34.5</v>
      </c>
      <c r="H54" s="525">
        <v>34</v>
      </c>
    </row>
    <row r="55" spans="2:8">
      <c r="C55" s="240"/>
      <c r="D55" s="240"/>
      <c r="E55" s="240"/>
      <c r="F55" s="240"/>
      <c r="G55" s="240"/>
      <c r="H55" s="240"/>
    </row>
  </sheetData>
  <pageMargins left="0.70866141732283472" right="0.70866141732283472" top="0.74803149606299213" bottom="0.74803149606299213" header="0.31496062992125984" footer="0.31496062992125984"/>
  <pageSetup paperSize="9" scale="4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0F9C9-29E0-4A54-87E5-3A6EFAA5C9C1}">
  <dimension ref="B1:O26"/>
  <sheetViews>
    <sheetView showGridLines="0" workbookViewId="0"/>
  </sheetViews>
  <sheetFormatPr defaultRowHeight="15"/>
  <cols>
    <col min="2" max="2" width="38.28515625" bestFit="1" customWidth="1"/>
  </cols>
  <sheetData>
    <row r="1" spans="2:15" ht="15.75">
      <c r="B1" s="7" t="s">
        <v>133</v>
      </c>
      <c r="C1" s="7"/>
      <c r="D1" s="8"/>
      <c r="E1" s="8"/>
      <c r="F1" s="8"/>
      <c r="G1" s="8"/>
      <c r="H1" s="8"/>
    </row>
    <row r="2" spans="2:15" ht="16.5">
      <c r="B2" s="9" t="s">
        <v>93</v>
      </c>
      <c r="C2" s="10"/>
      <c r="D2" s="8"/>
      <c r="E2" s="8"/>
      <c r="F2" s="8"/>
      <c r="G2" s="8"/>
      <c r="H2" s="8"/>
    </row>
    <row r="4" spans="2:15">
      <c r="C4" s="11"/>
    </row>
    <row r="5" spans="2:15">
      <c r="B5" s="12"/>
      <c r="C5" s="13" t="s">
        <v>8</v>
      </c>
      <c r="D5" s="13" t="s">
        <v>9</v>
      </c>
      <c r="E5" s="13" t="s">
        <v>10</v>
      </c>
      <c r="F5" s="13" t="s">
        <v>11</v>
      </c>
      <c r="G5" s="13" t="s">
        <v>12</v>
      </c>
      <c r="H5" s="13" t="s">
        <v>13</v>
      </c>
      <c r="I5" s="13" t="s">
        <v>14</v>
      </c>
      <c r="J5" s="13" t="s">
        <v>15</v>
      </c>
      <c r="K5" s="13" t="s">
        <v>16</v>
      </c>
      <c r="L5" s="13" t="s">
        <v>17</v>
      </c>
      <c r="M5" s="13" t="s">
        <v>18</v>
      </c>
      <c r="N5" s="13" t="s">
        <v>19</v>
      </c>
      <c r="O5" s="13" t="s">
        <v>20</v>
      </c>
    </row>
    <row r="6" spans="2:15">
      <c r="B6" s="519" t="s">
        <v>21</v>
      </c>
      <c r="C6" s="520" t="s">
        <v>22</v>
      </c>
      <c r="D6" s="520" t="s">
        <v>22</v>
      </c>
      <c r="E6" s="520" t="s">
        <v>22</v>
      </c>
      <c r="F6" s="520" t="s">
        <v>22</v>
      </c>
      <c r="G6" s="520" t="s">
        <v>22</v>
      </c>
      <c r="H6" s="520" t="s">
        <v>22</v>
      </c>
      <c r="I6" s="520" t="s">
        <v>22</v>
      </c>
      <c r="J6" s="520" t="s">
        <v>23</v>
      </c>
      <c r="K6" s="520" t="s">
        <v>23</v>
      </c>
      <c r="L6" s="520" t="s">
        <v>23</v>
      </c>
      <c r="M6" s="520" t="s">
        <v>23</v>
      </c>
      <c r="N6" s="520" t="s">
        <v>23</v>
      </c>
      <c r="O6" s="520" t="s">
        <v>23</v>
      </c>
    </row>
    <row r="7" spans="2:15">
      <c r="B7" s="15"/>
      <c r="C7" s="16"/>
      <c r="D7" s="16"/>
      <c r="E7" s="16"/>
      <c r="F7" s="16"/>
      <c r="G7" s="17"/>
      <c r="H7" s="17"/>
      <c r="I7" s="17"/>
      <c r="J7" s="17"/>
      <c r="K7" s="17"/>
      <c r="L7" s="17"/>
    </row>
    <row r="8" spans="2:15">
      <c r="B8" s="18" t="s">
        <v>24</v>
      </c>
      <c r="C8" s="19">
        <v>0.73051721734281339</v>
      </c>
      <c r="D8" s="19">
        <v>-0.6605768300603917</v>
      </c>
      <c r="E8" s="19">
        <v>0.49747118812702101</v>
      </c>
      <c r="F8" s="19">
        <v>0.76953896740857408</v>
      </c>
      <c r="G8" s="19">
        <v>-0.4757256190620231</v>
      </c>
      <c r="H8" s="19">
        <v>4.575897499896002E-2</v>
      </c>
      <c r="I8" s="19">
        <v>-5.873797270082793E-2</v>
      </c>
      <c r="J8" s="19">
        <v>0.19469202069376718</v>
      </c>
      <c r="K8" s="19">
        <v>-5.6150420300963167E-3</v>
      </c>
      <c r="L8" s="19">
        <v>0.18238144777224294</v>
      </c>
      <c r="M8" s="19">
        <v>0.11274138979468928</v>
      </c>
      <c r="N8" s="19">
        <v>8.4035033535004258E-2</v>
      </c>
      <c r="O8" s="19">
        <v>7.1432258705775811E-2</v>
      </c>
    </row>
    <row r="9" spans="2:15">
      <c r="B9" s="18" t="s">
        <v>25</v>
      </c>
      <c r="C9" s="19">
        <v>0.45448208559877318</v>
      </c>
      <c r="D9" s="19">
        <v>0.91071157115020529</v>
      </c>
      <c r="E9" s="19">
        <v>-0.32888372992841947</v>
      </c>
      <c r="F9" s="19">
        <v>-0.23763142261090617</v>
      </c>
      <c r="G9" s="19">
        <v>0.3107340748786625</v>
      </c>
      <c r="H9" s="19">
        <v>8.735804317983277E-2</v>
      </c>
      <c r="I9" s="19">
        <v>0.6363280375923025</v>
      </c>
      <c r="J9" s="19">
        <v>8.3066339338964928E-2</v>
      </c>
      <c r="K9" s="19">
        <v>0.14526740724659665</v>
      </c>
      <c r="L9" s="19">
        <v>0.12106661622079799</v>
      </c>
      <c r="M9" s="19">
        <v>0.11020136374076939</v>
      </c>
      <c r="N9" s="19">
        <v>8.0892240819613423E-2</v>
      </c>
      <c r="O9" s="19">
        <v>5.0948139437085649E-2</v>
      </c>
    </row>
    <row r="10" spans="2:15">
      <c r="B10" s="18" t="s">
        <v>26</v>
      </c>
      <c r="C10" s="19">
        <v>0.37501742646033737</v>
      </c>
      <c r="D10" s="19">
        <v>1.3819598955238318E-3</v>
      </c>
      <c r="E10" s="19">
        <v>1.2768427161926872</v>
      </c>
      <c r="F10" s="19">
        <v>-1.5321700446249706</v>
      </c>
      <c r="G10" s="19">
        <v>0.10311971511460037</v>
      </c>
      <c r="H10" s="19">
        <v>0.60041321741059661</v>
      </c>
      <c r="I10" s="19">
        <v>-0.58458268068919228</v>
      </c>
      <c r="J10" s="19">
        <v>-6.4716570271432128E-2</v>
      </c>
      <c r="K10" s="19">
        <v>0.11275079234614838</v>
      </c>
      <c r="L10" s="19">
        <v>-9.6721927973630259E-2</v>
      </c>
      <c r="M10" s="19">
        <v>-0.12692529015610243</v>
      </c>
      <c r="N10" s="19">
        <v>-0.11017651953109016</v>
      </c>
      <c r="O10" s="19">
        <v>-0.12914491004723971</v>
      </c>
    </row>
    <row r="11" spans="2:15">
      <c r="B11" s="18" t="s">
        <v>27</v>
      </c>
      <c r="C11" s="19">
        <v>-0.12128816394813885</v>
      </c>
      <c r="D11" s="19">
        <v>-4.2840756761238788E-2</v>
      </c>
      <c r="E11" s="19">
        <v>-0.19760661083934442</v>
      </c>
      <c r="F11" s="19">
        <v>-9.1184150536743072E-2</v>
      </c>
      <c r="G11" s="19">
        <v>-4.3997745115562828E-2</v>
      </c>
      <c r="H11" s="19">
        <v>-0.18442253560186919</v>
      </c>
      <c r="I11" s="19">
        <v>-0.11048332960393824</v>
      </c>
      <c r="J11" s="19">
        <v>0.11040929832591335</v>
      </c>
      <c r="K11" s="19">
        <v>8.5542303928750354E-2</v>
      </c>
      <c r="L11" s="19">
        <v>1.3730561775408765E-2</v>
      </c>
      <c r="M11" s="19">
        <v>-2.5446311873508911E-4</v>
      </c>
      <c r="N11" s="19">
        <v>1.0248851554075355E-3</v>
      </c>
      <c r="O11" s="19">
        <v>-8.4122881032693709E-3</v>
      </c>
    </row>
    <row r="12" spans="2:15">
      <c r="B12" s="18" t="s">
        <v>28</v>
      </c>
      <c r="C12" s="19">
        <v>1.4387285654537851</v>
      </c>
      <c r="D12" s="19">
        <v>0.2086759442240986</v>
      </c>
      <c r="E12" s="19">
        <v>1.2478235635519443</v>
      </c>
      <c r="F12" s="19">
        <v>-1.0914466503640459</v>
      </c>
      <c r="G12" s="19">
        <v>-0.10586957418432306</v>
      </c>
      <c r="H12" s="19">
        <v>0.54910769998752029</v>
      </c>
      <c r="I12" s="19">
        <v>-0.11747594540165586</v>
      </c>
      <c r="J12" s="19">
        <v>0.32345108808721201</v>
      </c>
      <c r="K12" s="19">
        <v>0.33794546149139904</v>
      </c>
      <c r="L12" s="19">
        <v>0.22045669779481819</v>
      </c>
      <c r="M12" s="19">
        <v>9.5763000260621178E-2</v>
      </c>
      <c r="N12" s="19">
        <v>5.5775639978938751E-2</v>
      </c>
      <c r="O12" s="19">
        <v>-1.5176800007647628E-2</v>
      </c>
    </row>
    <row r="13" spans="2:15">
      <c r="B13" s="126"/>
      <c r="C13" s="126"/>
      <c r="D13" s="126"/>
      <c r="E13" s="126"/>
      <c r="F13" s="126"/>
      <c r="G13" s="126"/>
      <c r="H13" s="126"/>
      <c r="I13" s="126"/>
      <c r="J13" s="126"/>
      <c r="K13" s="126"/>
      <c r="L13" s="126"/>
      <c r="M13" s="126"/>
      <c r="N13" s="126"/>
      <c r="O13" s="126"/>
    </row>
    <row r="14" spans="2:15">
      <c r="B14" s="496" t="s">
        <v>423</v>
      </c>
      <c r="C14" s="126"/>
      <c r="D14" s="126"/>
      <c r="E14" s="126"/>
      <c r="F14" s="126"/>
      <c r="G14" s="126"/>
      <c r="H14" s="126"/>
      <c r="I14" s="126"/>
      <c r="J14" s="126"/>
      <c r="K14" s="126"/>
      <c r="L14" s="126"/>
      <c r="M14" s="126"/>
      <c r="N14" s="126"/>
      <c r="O14" s="126"/>
    </row>
    <row r="15" spans="2:15" ht="12" customHeight="1">
      <c r="B15" s="18" t="s">
        <v>523</v>
      </c>
      <c r="C15" s="126"/>
      <c r="D15" s="126"/>
      <c r="E15" s="126"/>
      <c r="F15" s="126"/>
      <c r="G15" s="126"/>
      <c r="H15" s="126"/>
      <c r="I15" s="126"/>
      <c r="J15" s="126"/>
      <c r="K15" s="126"/>
      <c r="L15" s="126"/>
      <c r="M15" s="126"/>
      <c r="N15" s="126"/>
      <c r="O15" s="126"/>
    </row>
    <row r="16" spans="2:15" ht="12" customHeight="1">
      <c r="C16" s="19"/>
      <c r="D16" s="19"/>
      <c r="E16" s="19"/>
      <c r="F16" s="19"/>
      <c r="G16" s="21"/>
      <c r="H16" s="22"/>
      <c r="I16" s="22"/>
      <c r="J16" s="22"/>
      <c r="K16" s="22"/>
      <c r="L16" s="22"/>
    </row>
    <row r="17" spans="2:12">
      <c r="B17" s="23"/>
    </row>
    <row r="18" spans="2:12">
      <c r="C18" s="24"/>
      <c r="D18" s="24"/>
      <c r="E18" s="24"/>
      <c r="F18" s="24"/>
      <c r="G18" s="24"/>
      <c r="H18" s="24"/>
      <c r="I18" s="24"/>
      <c r="J18" s="24"/>
      <c r="K18" s="24"/>
      <c r="L18" s="24"/>
    </row>
    <row r="19" spans="2:12">
      <c r="C19" s="24"/>
      <c r="D19" s="24"/>
      <c r="E19" s="24"/>
      <c r="F19" s="24"/>
      <c r="G19" s="24"/>
      <c r="H19" s="24"/>
      <c r="I19" s="24"/>
      <c r="J19" s="24"/>
      <c r="K19" s="24"/>
    </row>
    <row r="20" spans="2:12">
      <c r="C20" s="24"/>
      <c r="D20" s="24"/>
      <c r="E20" s="24"/>
      <c r="F20" s="24"/>
      <c r="G20" s="24"/>
      <c r="H20" s="24"/>
      <c r="I20" s="24"/>
      <c r="J20" s="24"/>
      <c r="K20" s="24"/>
      <c r="L20" s="24"/>
    </row>
    <row r="21" spans="2:12">
      <c r="C21" s="24"/>
      <c r="D21" s="24"/>
      <c r="E21" s="24"/>
      <c r="F21" s="24"/>
      <c r="G21" s="24"/>
      <c r="H21" s="24"/>
      <c r="I21" s="24"/>
      <c r="J21" s="24"/>
      <c r="K21" s="24"/>
      <c r="L21" s="24"/>
    </row>
    <row r="22" spans="2:12">
      <c r="C22" s="24"/>
      <c r="D22" s="24"/>
      <c r="E22" s="24"/>
      <c r="F22" s="24"/>
      <c r="G22" s="24"/>
      <c r="H22" s="24"/>
      <c r="I22" s="24"/>
      <c r="J22" s="24"/>
      <c r="K22" s="24"/>
      <c r="L22" s="24"/>
    </row>
    <row r="23" spans="2:12">
      <c r="C23" s="24"/>
      <c r="D23" s="24"/>
      <c r="E23" s="24"/>
      <c r="F23" s="24"/>
      <c r="G23" s="24"/>
      <c r="H23" s="24"/>
      <c r="I23" s="24"/>
      <c r="J23" s="24"/>
      <c r="K23" s="24"/>
      <c r="L23" s="24"/>
    </row>
    <row r="24" spans="2:12">
      <c r="C24" s="24"/>
      <c r="D24" s="24"/>
      <c r="E24" s="24"/>
      <c r="F24" s="24"/>
      <c r="G24" s="24"/>
      <c r="H24" s="24"/>
      <c r="I24" s="24"/>
      <c r="J24" s="24"/>
      <c r="K24" s="24"/>
      <c r="L24" s="24"/>
    </row>
    <row r="26" spans="2:12">
      <c r="C26" s="24"/>
      <c r="D26" s="24"/>
      <c r="E26" s="24"/>
      <c r="F26" s="24"/>
      <c r="G26" s="24"/>
      <c r="H26" s="24"/>
      <c r="I26" s="24"/>
      <c r="J26" s="24"/>
      <c r="K26" s="24"/>
      <c r="L26" s="24"/>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C5B35-4550-43B6-98EF-D349B04C9CB9}">
  <sheetPr>
    <tabColor rgb="FF00B5E4"/>
  </sheetPr>
  <dimension ref="A1:P38"/>
  <sheetViews>
    <sheetView showGridLines="0" zoomScale="110" zoomScaleNormal="110" workbookViewId="0"/>
  </sheetViews>
  <sheetFormatPr defaultColWidth="10.140625" defaultRowHeight="15"/>
  <cols>
    <col min="1" max="1" width="9" style="18" customWidth="1"/>
    <col min="2" max="2" width="54.42578125" style="18" customWidth="1"/>
    <col min="3" max="3" width="10.28515625" style="18" customWidth="1"/>
    <col min="4" max="4" width="10.28515625" style="18" bestFit="1" customWidth="1"/>
    <col min="5" max="7" width="10.42578125" style="18" bestFit="1" customWidth="1"/>
    <col min="8" max="9" width="10.42578125" style="18" customWidth="1"/>
    <col min="10" max="10" width="27.140625" style="18" customWidth="1"/>
    <col min="17" max="16384" width="10.140625" style="18"/>
  </cols>
  <sheetData>
    <row r="1" spans="2:9" ht="16.5">
      <c r="B1" s="127" t="s">
        <v>347</v>
      </c>
      <c r="C1" s="127"/>
      <c r="D1" s="127"/>
      <c r="E1" s="127"/>
      <c r="F1" s="127"/>
      <c r="G1" s="127"/>
      <c r="H1" s="127"/>
      <c r="I1" s="127"/>
    </row>
    <row r="2" spans="2:9" ht="16.5">
      <c r="B2" s="270" t="s">
        <v>218</v>
      </c>
      <c r="C2" s="270"/>
      <c r="D2" s="270"/>
      <c r="E2" s="270"/>
      <c r="F2" s="270"/>
      <c r="G2" s="270"/>
      <c r="H2" s="270"/>
      <c r="I2" s="270"/>
    </row>
    <row r="3" spans="2:9" ht="16.5">
      <c r="B3" s="53"/>
      <c r="C3" s="53"/>
      <c r="D3" s="53"/>
      <c r="E3" s="53"/>
      <c r="F3" s="53"/>
      <c r="G3" s="53"/>
      <c r="H3" s="53"/>
      <c r="I3" s="53"/>
    </row>
    <row r="4" spans="2:9">
      <c r="B4" s="271" t="s">
        <v>202</v>
      </c>
      <c r="C4" s="272" t="s">
        <v>210</v>
      </c>
      <c r="D4" s="272" t="s">
        <v>211</v>
      </c>
      <c r="E4" s="272" t="s">
        <v>212</v>
      </c>
      <c r="F4" s="272" t="s">
        <v>213</v>
      </c>
      <c r="G4" s="272" t="s">
        <v>214</v>
      </c>
      <c r="H4" s="273" t="s">
        <v>348</v>
      </c>
      <c r="I4" s="273" t="s">
        <v>349</v>
      </c>
    </row>
    <row r="5" spans="2:9">
      <c r="B5" s="274" t="s">
        <v>244</v>
      </c>
      <c r="C5" s="275" t="s">
        <v>23</v>
      </c>
      <c r="D5" s="275" t="s">
        <v>23</v>
      </c>
      <c r="E5" s="275" t="s">
        <v>23</v>
      </c>
      <c r="F5" s="275" t="s">
        <v>23</v>
      </c>
      <c r="G5" s="275" t="s">
        <v>23</v>
      </c>
      <c r="H5" s="276" t="s">
        <v>254</v>
      </c>
      <c r="I5" s="276" t="s">
        <v>350</v>
      </c>
    </row>
    <row r="6" spans="2:9" ht="12" customHeight="1">
      <c r="B6" s="277" t="s">
        <v>351</v>
      </c>
      <c r="C6" s="278"/>
      <c r="D6" s="278"/>
      <c r="E6" s="278"/>
      <c r="F6" s="278"/>
      <c r="G6" s="278"/>
      <c r="H6" s="279"/>
      <c r="I6" s="279"/>
    </row>
    <row r="7" spans="2:9" ht="16.5" customHeight="1">
      <c r="B7" s="280" t="s">
        <v>352</v>
      </c>
      <c r="C7" s="281">
        <v>488</v>
      </c>
      <c r="D7" s="281">
        <v>6459</v>
      </c>
      <c r="E7" s="281">
        <v>6806</v>
      </c>
      <c r="F7" s="281">
        <v>6690</v>
      </c>
      <c r="G7" s="281">
        <v>6450</v>
      </c>
      <c r="H7" s="282">
        <v>26893</v>
      </c>
      <c r="I7" s="282">
        <v>6723.25</v>
      </c>
    </row>
    <row r="8" spans="2:9" ht="16.5" customHeight="1">
      <c r="B8" s="280" t="s">
        <v>353</v>
      </c>
      <c r="C8" s="281">
        <v>-550</v>
      </c>
      <c r="D8" s="281">
        <v>-4829</v>
      </c>
      <c r="E8" s="281">
        <v>-4820</v>
      </c>
      <c r="F8" s="281">
        <v>-5175</v>
      </c>
      <c r="G8" s="281">
        <v>-5729</v>
      </c>
      <c r="H8" s="282">
        <v>-21103</v>
      </c>
      <c r="I8" s="282">
        <v>-5275.75</v>
      </c>
    </row>
    <row r="9" spans="2:9" ht="11.25" customHeight="1">
      <c r="B9" s="283" t="s">
        <v>354</v>
      </c>
      <c r="C9" s="284">
        <v>-62</v>
      </c>
      <c r="D9" s="284">
        <v>1630</v>
      </c>
      <c r="E9" s="284">
        <v>1986</v>
      </c>
      <c r="F9" s="284">
        <v>1515</v>
      </c>
      <c r="G9" s="284">
        <v>721</v>
      </c>
      <c r="H9" s="285">
        <v>5790</v>
      </c>
      <c r="I9" s="286" t="s">
        <v>355</v>
      </c>
    </row>
    <row r="10" spans="2:9" ht="7.5" customHeight="1">
      <c r="B10" s="287"/>
      <c r="C10" s="281"/>
      <c r="D10" s="281"/>
      <c r="E10" s="288"/>
      <c r="F10" s="288"/>
      <c r="G10" s="288"/>
      <c r="H10" s="282"/>
      <c r="I10" s="282"/>
    </row>
    <row r="11" spans="2:9" ht="11.25" customHeight="1">
      <c r="B11" s="277" t="s">
        <v>356</v>
      </c>
      <c r="C11" s="278"/>
      <c r="D11" s="278"/>
      <c r="E11" s="278"/>
      <c r="F11" s="278"/>
      <c r="G11" s="278"/>
      <c r="H11" s="279"/>
      <c r="I11" s="279"/>
    </row>
    <row r="12" spans="2:9" ht="16.5" customHeight="1">
      <c r="B12" s="280" t="s">
        <v>357</v>
      </c>
      <c r="C12" s="281">
        <v>-208</v>
      </c>
      <c r="D12" s="281">
        <v>-1553</v>
      </c>
      <c r="E12" s="281">
        <v>-1146</v>
      </c>
      <c r="F12" s="281">
        <v>-1196</v>
      </c>
      <c r="G12" s="281">
        <v>-661</v>
      </c>
      <c r="H12" s="282">
        <v>-4764</v>
      </c>
      <c r="I12" s="282">
        <v>-1191</v>
      </c>
    </row>
    <row r="13" spans="2:9" ht="16.5" customHeight="1">
      <c r="B13" s="280" t="s">
        <v>358</v>
      </c>
      <c r="C13" s="281">
        <v>79</v>
      </c>
      <c r="D13" s="281">
        <v>86</v>
      </c>
      <c r="E13" s="281">
        <v>85</v>
      </c>
      <c r="F13" s="281">
        <v>82</v>
      </c>
      <c r="G13" s="281">
        <v>77</v>
      </c>
      <c r="H13" s="282">
        <v>409</v>
      </c>
      <c r="I13" s="282">
        <v>102.25</v>
      </c>
    </row>
    <row r="14" spans="2:9" ht="16.5" customHeight="1">
      <c r="B14" s="289" t="s">
        <v>359</v>
      </c>
      <c r="C14" s="290">
        <v>-129</v>
      </c>
      <c r="D14" s="290">
        <v>-1467</v>
      </c>
      <c r="E14" s="290">
        <v>-1061</v>
      </c>
      <c r="F14" s="290">
        <v>-1114</v>
      </c>
      <c r="G14" s="290">
        <v>-584</v>
      </c>
      <c r="H14" s="291">
        <v>-4355</v>
      </c>
      <c r="I14" s="291">
        <v>-1088.75</v>
      </c>
    </row>
    <row r="15" spans="2:9" ht="16.5" customHeight="1">
      <c r="B15" s="280" t="s">
        <v>360</v>
      </c>
      <c r="C15" s="281">
        <v>-191</v>
      </c>
      <c r="D15" s="281">
        <v>163</v>
      </c>
      <c r="E15" s="281">
        <v>925</v>
      </c>
      <c r="F15" s="281">
        <v>401</v>
      </c>
      <c r="G15" s="281">
        <v>137</v>
      </c>
      <c r="H15" s="282">
        <v>1435</v>
      </c>
      <c r="I15" s="282">
        <v>358.75</v>
      </c>
    </row>
    <row r="16" spans="2:9" ht="16.5" customHeight="1">
      <c r="B16" s="289" t="s">
        <v>361</v>
      </c>
      <c r="C16" s="290">
        <v>-62</v>
      </c>
      <c r="D16" s="290">
        <v>1630</v>
      </c>
      <c r="E16" s="290">
        <v>1986</v>
      </c>
      <c r="F16" s="290">
        <v>1515</v>
      </c>
      <c r="G16" s="290">
        <v>721</v>
      </c>
      <c r="H16" s="291">
        <v>5790</v>
      </c>
      <c r="I16" s="292" t="s">
        <v>355</v>
      </c>
    </row>
    <row r="17" spans="1:9" ht="16.5" customHeight="1">
      <c r="B17" s="527" t="s">
        <v>362</v>
      </c>
      <c r="C17" s="528">
        <v>0</v>
      </c>
      <c r="D17" s="293">
        <v>2400</v>
      </c>
      <c r="E17" s="293">
        <v>2400</v>
      </c>
      <c r="F17" s="293">
        <v>2400</v>
      </c>
      <c r="G17" s="293">
        <v>2400</v>
      </c>
      <c r="H17" s="294">
        <v>9600</v>
      </c>
      <c r="I17" s="294">
        <v>2400</v>
      </c>
    </row>
    <row r="18" spans="1:9" ht="19.899999999999999" customHeight="1">
      <c r="B18" s="283" t="s">
        <v>363</v>
      </c>
      <c r="C18" s="526">
        <v>62</v>
      </c>
      <c r="D18" s="284">
        <v>770</v>
      </c>
      <c r="E18" s="284">
        <v>414</v>
      </c>
      <c r="F18" s="284">
        <v>885</v>
      </c>
      <c r="G18" s="284">
        <v>1679</v>
      </c>
      <c r="H18" s="285">
        <v>3810</v>
      </c>
      <c r="I18" s="285">
        <v>953</v>
      </c>
    </row>
    <row r="19" spans="1:9" ht="12" customHeight="1">
      <c r="B19" s="295"/>
      <c r="C19" s="281"/>
      <c r="D19" s="281"/>
      <c r="E19" s="288"/>
      <c r="F19" s="288"/>
      <c r="G19" s="288"/>
      <c r="H19" s="288"/>
      <c r="I19" s="288"/>
    </row>
    <row r="20" spans="1:9" ht="12" customHeight="1">
      <c r="A20" s="296"/>
      <c r="B20" s="18" t="s">
        <v>423</v>
      </c>
      <c r="H20" s="471"/>
      <c r="I20" s="471"/>
    </row>
    <row r="21" spans="1:9" ht="12" customHeight="1">
      <c r="B21" s="640" t="s">
        <v>527</v>
      </c>
      <c r="C21" s="640"/>
      <c r="D21" s="640"/>
      <c r="E21" s="640"/>
      <c r="F21" s="640"/>
      <c r="G21" s="640"/>
      <c r="H21" s="640"/>
      <c r="I21" s="300"/>
    </row>
    <row r="22" spans="1:9" ht="12" customHeight="1">
      <c r="B22" s="640"/>
      <c r="C22" s="640"/>
      <c r="D22" s="640"/>
      <c r="E22" s="640"/>
      <c r="F22" s="640"/>
      <c r="G22" s="640"/>
      <c r="H22" s="640"/>
      <c r="I22" s="301"/>
    </row>
    <row r="23" spans="1:9" ht="12" customHeight="1">
      <c r="B23" s="640"/>
      <c r="C23" s="640"/>
      <c r="D23" s="640"/>
      <c r="E23" s="640"/>
      <c r="F23" s="640"/>
      <c r="G23" s="640"/>
      <c r="H23" s="640"/>
      <c r="I23" s="298"/>
    </row>
    <row r="24" spans="1:9">
      <c r="B24" s="640"/>
      <c r="C24" s="640"/>
      <c r="D24" s="640"/>
      <c r="E24" s="640"/>
      <c r="F24" s="640"/>
      <c r="G24" s="640"/>
      <c r="H24" s="640"/>
    </row>
    <row r="28" spans="1:9" ht="16.5" customHeight="1"/>
    <row r="29" spans="1:9" ht="16.5" customHeight="1"/>
    <row r="30" spans="1:9" ht="16.5" customHeight="1"/>
    <row r="31" spans="1:9" ht="16.5" customHeight="1"/>
    <row r="33" ht="16.5" customHeight="1"/>
    <row r="34" ht="16.5" customHeight="1"/>
    <row r="35" ht="16.5" customHeight="1"/>
    <row r="36" ht="3.75" customHeight="1"/>
    <row r="37" ht="16.5" customHeight="1"/>
    <row r="38" ht="3.75" customHeight="1"/>
  </sheetData>
  <mergeCells count="1">
    <mergeCell ref="B21:H24"/>
  </mergeCells>
  <pageMargins left="0.7" right="0.7" top="0.75" bottom="0.75" header="0.3" footer="0.3"/>
  <pageSetup paperSize="9" scale="71"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BCE94-51B5-46F7-8E30-9430685BADB2}">
  <sheetPr>
    <tabColor rgb="FF00B5E4"/>
  </sheetPr>
  <dimension ref="B1:I16"/>
  <sheetViews>
    <sheetView zoomScale="110" zoomScaleNormal="110" workbookViewId="0"/>
  </sheetViews>
  <sheetFormatPr defaultColWidth="10.140625" defaultRowHeight="12"/>
  <cols>
    <col min="1" max="1" width="9" style="18" customWidth="1"/>
    <col min="2" max="2" width="32" style="18" customWidth="1"/>
    <col min="3" max="4" width="10.28515625" style="18" bestFit="1" customWidth="1"/>
    <col min="5" max="7" width="10.42578125" style="18" bestFit="1" customWidth="1"/>
    <col min="8" max="9" width="10.42578125" style="18" customWidth="1"/>
    <col min="10" max="11" width="4.7109375" style="18" customWidth="1"/>
    <col min="12" max="16384" width="10.140625" style="18"/>
  </cols>
  <sheetData>
    <row r="1" spans="2:9" ht="16.5">
      <c r="B1" s="127" t="s">
        <v>364</v>
      </c>
      <c r="C1" s="127"/>
      <c r="D1" s="127"/>
      <c r="E1" s="127"/>
      <c r="F1" s="127"/>
      <c r="G1" s="127"/>
      <c r="H1" s="127"/>
      <c r="I1" s="127"/>
    </row>
    <row r="2" spans="2:9" ht="16.5">
      <c r="B2" s="270" t="s">
        <v>218</v>
      </c>
      <c r="C2" s="270"/>
      <c r="D2" s="270"/>
      <c r="E2" s="270"/>
      <c r="F2" s="270"/>
      <c r="G2" s="270"/>
      <c r="H2" s="270"/>
      <c r="I2" s="270"/>
    </row>
    <row r="3" spans="2:9" ht="16.5">
      <c r="B3" s="53"/>
      <c r="C3" s="53"/>
      <c r="D3" s="53"/>
      <c r="E3" s="53"/>
      <c r="F3" s="53"/>
      <c r="G3" s="53"/>
      <c r="H3" s="53"/>
      <c r="I3" s="53"/>
    </row>
    <row r="4" spans="2:9" ht="16.5">
      <c r="B4" s="271" t="s">
        <v>202</v>
      </c>
      <c r="C4" s="272" t="s">
        <v>210</v>
      </c>
      <c r="D4" s="272" t="s">
        <v>211</v>
      </c>
      <c r="E4" s="272" t="s">
        <v>212</v>
      </c>
      <c r="F4" s="272" t="s">
        <v>213</v>
      </c>
      <c r="G4" s="272" t="s">
        <v>214</v>
      </c>
      <c r="H4" s="273" t="s">
        <v>348</v>
      </c>
      <c r="I4" s="53"/>
    </row>
    <row r="5" spans="2:9" ht="16.5">
      <c r="B5" s="274" t="s">
        <v>244</v>
      </c>
      <c r="C5" s="275" t="s">
        <v>23</v>
      </c>
      <c r="D5" s="275" t="s">
        <v>23</v>
      </c>
      <c r="E5" s="275" t="s">
        <v>23</v>
      </c>
      <c r="F5" s="275" t="s">
        <v>23</v>
      </c>
      <c r="G5" s="275" t="s">
        <v>23</v>
      </c>
      <c r="H5" s="276" t="s">
        <v>254</v>
      </c>
      <c r="I5" s="53"/>
    </row>
    <row r="6" spans="2:9" ht="16.5" customHeight="1">
      <c r="B6" s="280" t="s">
        <v>365</v>
      </c>
      <c r="C6" s="281">
        <v>-189</v>
      </c>
      <c r="D6" s="281">
        <v>-1631</v>
      </c>
      <c r="E6" s="281">
        <v>-1495</v>
      </c>
      <c r="F6" s="281">
        <v>-1626</v>
      </c>
      <c r="G6" s="281">
        <v>-1379</v>
      </c>
      <c r="H6" s="282">
        <v>-6320</v>
      </c>
      <c r="I6" s="53"/>
    </row>
    <row r="7" spans="2:9" ht="16.5" customHeight="1">
      <c r="B7" s="280" t="s">
        <v>366</v>
      </c>
      <c r="C7" s="281">
        <v>-19</v>
      </c>
      <c r="D7" s="281">
        <v>-87</v>
      </c>
      <c r="E7" s="288">
        <v>-45</v>
      </c>
      <c r="F7" s="288">
        <v>-55</v>
      </c>
      <c r="G7" s="288">
        <v>-16</v>
      </c>
      <c r="H7" s="282">
        <v>-222</v>
      </c>
      <c r="I7" s="53"/>
    </row>
    <row r="8" spans="2:9" ht="16.5" customHeight="1">
      <c r="B8" s="280" t="s">
        <v>367</v>
      </c>
      <c r="C8" s="281">
        <v>0</v>
      </c>
      <c r="D8" s="281">
        <v>104</v>
      </c>
      <c r="E8" s="288">
        <v>140</v>
      </c>
      <c r="F8" s="288">
        <v>140</v>
      </c>
      <c r="G8" s="288">
        <v>140</v>
      </c>
      <c r="H8" s="282">
        <v>524</v>
      </c>
      <c r="I8" s="53"/>
    </row>
    <row r="9" spans="2:9" ht="16.5" customHeight="1">
      <c r="B9" s="527" t="s">
        <v>368</v>
      </c>
      <c r="C9" s="281">
        <v>0</v>
      </c>
      <c r="D9" s="281">
        <v>61</v>
      </c>
      <c r="E9" s="288">
        <v>254</v>
      </c>
      <c r="F9" s="288">
        <v>345</v>
      </c>
      <c r="G9" s="288">
        <v>594</v>
      </c>
      <c r="H9" s="282">
        <v>1254</v>
      </c>
      <c r="I9" s="53"/>
    </row>
    <row r="10" spans="2:9" ht="16.5" customHeight="1">
      <c r="B10" s="299" t="s">
        <v>369</v>
      </c>
      <c r="C10" s="284">
        <v>-208</v>
      </c>
      <c r="D10" s="284">
        <v>-1553</v>
      </c>
      <c r="E10" s="284">
        <v>-1146</v>
      </c>
      <c r="F10" s="284">
        <v>-1196</v>
      </c>
      <c r="G10" s="284">
        <v>-661</v>
      </c>
      <c r="H10" s="285">
        <v>-4764</v>
      </c>
      <c r="I10" s="53"/>
    </row>
    <row r="11" spans="2:9" ht="16.5">
      <c r="B11" s="300"/>
      <c r="C11" s="300"/>
      <c r="D11" s="300"/>
      <c r="E11" s="300"/>
      <c r="F11" s="300"/>
      <c r="G11" s="300"/>
      <c r="H11" s="300"/>
      <c r="I11" s="53"/>
    </row>
    <row r="12" spans="2:9" ht="16.5">
      <c r="B12" s="300"/>
      <c r="C12" s="300"/>
      <c r="D12" s="300"/>
      <c r="E12" s="300"/>
      <c r="F12" s="300"/>
      <c r="G12" s="300"/>
      <c r="H12" s="301"/>
      <c r="I12" s="53"/>
    </row>
    <row r="13" spans="2:9" ht="16.5">
      <c r="C13" s="298"/>
      <c r="D13" s="298"/>
      <c r="E13" s="298"/>
      <c r="F13" s="298"/>
      <c r="G13" s="298"/>
      <c r="I13" s="53"/>
    </row>
    <row r="14" spans="2:9" ht="16.5">
      <c r="I14" s="53"/>
    </row>
    <row r="15" spans="2:9" ht="16.5">
      <c r="C15" s="298"/>
      <c r="D15" s="298"/>
      <c r="E15" s="298"/>
      <c r="F15" s="298"/>
      <c r="G15" s="298"/>
      <c r="H15" s="298"/>
      <c r="I15" s="53"/>
    </row>
    <row r="16" spans="2:9">
      <c r="C16" s="298"/>
      <c r="D16" s="298"/>
      <c r="E16" s="298"/>
      <c r="F16" s="298"/>
      <c r="G16" s="298"/>
      <c r="H16" s="298"/>
      <c r="I16" s="298"/>
    </row>
  </sheetData>
  <pageMargins left="0.7" right="0.7" top="0.75" bottom="0.75" header="0.3" footer="0.3"/>
  <pageSetup paperSize="9" scale="7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D265-2CE5-478E-9027-F2530F5E4F21}">
  <sheetPr>
    <tabColor rgb="FF00B5E4"/>
    <pageSetUpPr fitToPage="1"/>
  </sheetPr>
  <dimension ref="B1:M38"/>
  <sheetViews>
    <sheetView showGridLines="0" zoomScale="110" zoomScaleNormal="110" workbookViewId="0"/>
  </sheetViews>
  <sheetFormatPr defaultRowHeight="15.75" customHeight="1"/>
  <cols>
    <col min="1" max="1" width="9" style="308" customWidth="1"/>
    <col min="2" max="2" width="5.42578125" style="308" customWidth="1"/>
    <col min="3" max="3" width="44.5703125" style="308" customWidth="1"/>
    <col min="4" max="10" width="10.28515625" style="308" customWidth="1"/>
    <col min="11" max="13" width="6" style="308" customWidth="1"/>
    <col min="14" max="232" width="9.140625" style="308"/>
    <col min="233" max="233" width="1.28515625" style="308" customWidth="1"/>
    <col min="234" max="234" width="2.140625" style="308" customWidth="1"/>
    <col min="235" max="235" width="2.7109375" style="308" customWidth="1"/>
    <col min="236" max="236" width="48.42578125" style="308" customWidth="1"/>
    <col min="237" max="237" width="11.85546875" style="308" bestFit="1" customWidth="1"/>
    <col min="238" max="238" width="11.85546875" style="308" customWidth="1"/>
    <col min="239" max="239" width="11" style="308" customWidth="1"/>
    <col min="240" max="242" width="10.5703125" style="308" customWidth="1"/>
    <col min="243" max="243" width="12.5703125" style="308" customWidth="1"/>
    <col min="244" max="488" width="9.140625" style="308"/>
    <col min="489" max="489" width="1.28515625" style="308" customWidth="1"/>
    <col min="490" max="490" width="2.140625" style="308" customWidth="1"/>
    <col min="491" max="491" width="2.7109375" style="308" customWidth="1"/>
    <col min="492" max="492" width="48.42578125" style="308" customWidth="1"/>
    <col min="493" max="493" width="11.85546875" style="308" bestFit="1" customWidth="1"/>
    <col min="494" max="494" width="11.85546875" style="308" customWidth="1"/>
    <col min="495" max="495" width="11" style="308" customWidth="1"/>
    <col min="496" max="498" width="10.5703125" style="308" customWidth="1"/>
    <col min="499" max="499" width="12.5703125" style="308" customWidth="1"/>
    <col min="500" max="744" width="9.140625" style="308"/>
    <col min="745" max="745" width="1.28515625" style="308" customWidth="1"/>
    <col min="746" max="746" width="2.140625" style="308" customWidth="1"/>
    <col min="747" max="747" width="2.7109375" style="308" customWidth="1"/>
    <col min="748" max="748" width="48.42578125" style="308" customWidth="1"/>
    <col min="749" max="749" width="11.85546875" style="308" bestFit="1" customWidth="1"/>
    <col min="750" max="750" width="11.85546875" style="308" customWidth="1"/>
    <col min="751" max="751" width="11" style="308" customWidth="1"/>
    <col min="752" max="754" width="10.5703125" style="308" customWidth="1"/>
    <col min="755" max="755" width="12.5703125" style="308" customWidth="1"/>
    <col min="756" max="1000" width="9.140625" style="308"/>
    <col min="1001" max="1001" width="1.28515625" style="308" customWidth="1"/>
    <col min="1002" max="1002" width="2.140625" style="308" customWidth="1"/>
    <col min="1003" max="1003" width="2.7109375" style="308" customWidth="1"/>
    <col min="1004" max="1004" width="48.42578125" style="308" customWidth="1"/>
    <col min="1005" max="1005" width="11.85546875" style="308" bestFit="1" customWidth="1"/>
    <col min="1006" max="1006" width="11.85546875" style="308" customWidth="1"/>
    <col min="1007" max="1007" width="11" style="308" customWidth="1"/>
    <col min="1008" max="1010" width="10.5703125" style="308" customWidth="1"/>
    <col min="1011" max="1011" width="12.5703125" style="308" customWidth="1"/>
    <col min="1012" max="1256" width="9.140625" style="308"/>
    <col min="1257" max="1257" width="1.28515625" style="308" customWidth="1"/>
    <col min="1258" max="1258" width="2.140625" style="308" customWidth="1"/>
    <col min="1259" max="1259" width="2.7109375" style="308" customWidth="1"/>
    <col min="1260" max="1260" width="48.42578125" style="308" customWidth="1"/>
    <col min="1261" max="1261" width="11.85546875" style="308" bestFit="1" customWidth="1"/>
    <col min="1262" max="1262" width="11.85546875" style="308" customWidth="1"/>
    <col min="1263" max="1263" width="11" style="308" customWidth="1"/>
    <col min="1264" max="1266" width="10.5703125" style="308" customWidth="1"/>
    <col min="1267" max="1267" width="12.5703125" style="308" customWidth="1"/>
    <col min="1268" max="1512" width="9.140625" style="308"/>
    <col min="1513" max="1513" width="1.28515625" style="308" customWidth="1"/>
    <col min="1514" max="1514" width="2.140625" style="308" customWidth="1"/>
    <col min="1515" max="1515" width="2.7109375" style="308" customWidth="1"/>
    <col min="1516" max="1516" width="48.42578125" style="308" customWidth="1"/>
    <col min="1517" max="1517" width="11.85546875" style="308" bestFit="1" customWidth="1"/>
    <col min="1518" max="1518" width="11.85546875" style="308" customWidth="1"/>
    <col min="1519" max="1519" width="11" style="308" customWidth="1"/>
    <col min="1520" max="1522" width="10.5703125" style="308" customWidth="1"/>
    <col min="1523" max="1523" width="12.5703125" style="308" customWidth="1"/>
    <col min="1524" max="1768" width="9.140625" style="308"/>
    <col min="1769" max="1769" width="1.28515625" style="308" customWidth="1"/>
    <col min="1770" max="1770" width="2.140625" style="308" customWidth="1"/>
    <col min="1771" max="1771" width="2.7109375" style="308" customWidth="1"/>
    <col min="1772" max="1772" width="48.42578125" style="308" customWidth="1"/>
    <col min="1773" max="1773" width="11.85546875" style="308" bestFit="1" customWidth="1"/>
    <col min="1774" max="1774" width="11.85546875" style="308" customWidth="1"/>
    <col min="1775" max="1775" width="11" style="308" customWidth="1"/>
    <col min="1776" max="1778" width="10.5703125" style="308" customWidth="1"/>
    <col min="1779" max="1779" width="12.5703125" style="308" customWidth="1"/>
    <col min="1780" max="2024" width="9.140625" style="308"/>
    <col min="2025" max="2025" width="1.28515625" style="308" customWidth="1"/>
    <col min="2026" max="2026" width="2.140625" style="308" customWidth="1"/>
    <col min="2027" max="2027" width="2.7109375" style="308" customWidth="1"/>
    <col min="2028" max="2028" width="48.42578125" style="308" customWidth="1"/>
    <col min="2029" max="2029" width="11.85546875" style="308" bestFit="1" customWidth="1"/>
    <col min="2030" max="2030" width="11.85546875" style="308" customWidth="1"/>
    <col min="2031" max="2031" width="11" style="308" customWidth="1"/>
    <col min="2032" max="2034" width="10.5703125" style="308" customWidth="1"/>
    <col min="2035" max="2035" width="12.5703125" style="308" customWidth="1"/>
    <col min="2036" max="2280" width="9.140625" style="308"/>
    <col min="2281" max="2281" width="1.28515625" style="308" customWidth="1"/>
    <col min="2282" max="2282" width="2.140625" style="308" customWidth="1"/>
    <col min="2283" max="2283" width="2.7109375" style="308" customWidth="1"/>
    <col min="2284" max="2284" width="48.42578125" style="308" customWidth="1"/>
    <col min="2285" max="2285" width="11.85546875" style="308" bestFit="1" customWidth="1"/>
    <col min="2286" max="2286" width="11.85546875" style="308" customWidth="1"/>
    <col min="2287" max="2287" width="11" style="308" customWidth="1"/>
    <col min="2288" max="2290" width="10.5703125" style="308" customWidth="1"/>
    <col min="2291" max="2291" width="12.5703125" style="308" customWidth="1"/>
    <col min="2292" max="2536" width="9.140625" style="308"/>
    <col min="2537" max="2537" width="1.28515625" style="308" customWidth="1"/>
    <col min="2538" max="2538" width="2.140625" style="308" customWidth="1"/>
    <col min="2539" max="2539" width="2.7109375" style="308" customWidth="1"/>
    <col min="2540" max="2540" width="48.42578125" style="308" customWidth="1"/>
    <col min="2541" max="2541" width="11.85546875" style="308" bestFit="1" customWidth="1"/>
    <col min="2542" max="2542" width="11.85546875" style="308" customWidth="1"/>
    <col min="2543" max="2543" width="11" style="308" customWidth="1"/>
    <col min="2544" max="2546" width="10.5703125" style="308" customWidth="1"/>
    <col min="2547" max="2547" width="12.5703125" style="308" customWidth="1"/>
    <col min="2548" max="2792" width="9.140625" style="308"/>
    <col min="2793" max="2793" width="1.28515625" style="308" customWidth="1"/>
    <col min="2794" max="2794" width="2.140625" style="308" customWidth="1"/>
    <col min="2795" max="2795" width="2.7109375" style="308" customWidth="1"/>
    <col min="2796" max="2796" width="48.42578125" style="308" customWidth="1"/>
    <col min="2797" max="2797" width="11.85546875" style="308" bestFit="1" customWidth="1"/>
    <col min="2798" max="2798" width="11.85546875" style="308" customWidth="1"/>
    <col min="2799" max="2799" width="11" style="308" customWidth="1"/>
    <col min="2800" max="2802" width="10.5703125" style="308" customWidth="1"/>
    <col min="2803" max="2803" width="12.5703125" style="308" customWidth="1"/>
    <col min="2804" max="3048" width="9.140625" style="308"/>
    <col min="3049" max="3049" width="1.28515625" style="308" customWidth="1"/>
    <col min="3050" max="3050" width="2.140625" style="308" customWidth="1"/>
    <col min="3051" max="3051" width="2.7109375" style="308" customWidth="1"/>
    <col min="3052" max="3052" width="48.42578125" style="308" customWidth="1"/>
    <col min="3053" max="3053" width="11.85546875" style="308" bestFit="1" customWidth="1"/>
    <col min="3054" max="3054" width="11.85546875" style="308" customWidth="1"/>
    <col min="3055" max="3055" width="11" style="308" customWidth="1"/>
    <col min="3056" max="3058" width="10.5703125" style="308" customWidth="1"/>
    <col min="3059" max="3059" width="12.5703125" style="308" customWidth="1"/>
    <col min="3060" max="3304" width="9.140625" style="308"/>
    <col min="3305" max="3305" width="1.28515625" style="308" customWidth="1"/>
    <col min="3306" max="3306" width="2.140625" style="308" customWidth="1"/>
    <col min="3307" max="3307" width="2.7109375" style="308" customWidth="1"/>
    <col min="3308" max="3308" width="48.42578125" style="308" customWidth="1"/>
    <col min="3309" max="3309" width="11.85546875" style="308" bestFit="1" customWidth="1"/>
    <col min="3310" max="3310" width="11.85546875" style="308" customWidth="1"/>
    <col min="3311" max="3311" width="11" style="308" customWidth="1"/>
    <col min="3312" max="3314" width="10.5703125" style="308" customWidth="1"/>
    <col min="3315" max="3315" width="12.5703125" style="308" customWidth="1"/>
    <col min="3316" max="3560" width="9.140625" style="308"/>
    <col min="3561" max="3561" width="1.28515625" style="308" customWidth="1"/>
    <col min="3562" max="3562" width="2.140625" style="308" customWidth="1"/>
    <col min="3563" max="3563" width="2.7109375" style="308" customWidth="1"/>
    <col min="3564" max="3564" width="48.42578125" style="308" customWidth="1"/>
    <col min="3565" max="3565" width="11.85546875" style="308" bestFit="1" customWidth="1"/>
    <col min="3566" max="3566" width="11.85546875" style="308" customWidth="1"/>
    <col min="3567" max="3567" width="11" style="308" customWidth="1"/>
    <col min="3568" max="3570" width="10.5703125" style="308" customWidth="1"/>
    <col min="3571" max="3571" width="12.5703125" style="308" customWidth="1"/>
    <col min="3572" max="3816" width="9.140625" style="308"/>
    <col min="3817" max="3817" width="1.28515625" style="308" customWidth="1"/>
    <col min="3818" max="3818" width="2.140625" style="308" customWidth="1"/>
    <col min="3819" max="3819" width="2.7109375" style="308" customWidth="1"/>
    <col min="3820" max="3820" width="48.42578125" style="308" customWidth="1"/>
    <col min="3821" max="3821" width="11.85546875" style="308" bestFit="1" customWidth="1"/>
    <col min="3822" max="3822" width="11.85546875" style="308" customWidth="1"/>
    <col min="3823" max="3823" width="11" style="308" customWidth="1"/>
    <col min="3824" max="3826" width="10.5703125" style="308" customWidth="1"/>
    <col min="3827" max="3827" width="12.5703125" style="308" customWidth="1"/>
    <col min="3828" max="4072" width="9.140625" style="308"/>
    <col min="4073" max="4073" width="1.28515625" style="308" customWidth="1"/>
    <col min="4074" max="4074" width="2.140625" style="308" customWidth="1"/>
    <col min="4075" max="4075" width="2.7109375" style="308" customWidth="1"/>
    <col min="4076" max="4076" width="48.42578125" style="308" customWidth="1"/>
    <col min="4077" max="4077" width="11.85546875" style="308" bestFit="1" customWidth="1"/>
    <col min="4078" max="4078" width="11.85546875" style="308" customWidth="1"/>
    <col min="4079" max="4079" width="11" style="308" customWidth="1"/>
    <col min="4080" max="4082" width="10.5703125" style="308" customWidth="1"/>
    <col min="4083" max="4083" width="12.5703125" style="308" customWidth="1"/>
    <col min="4084" max="4328" width="9.140625" style="308"/>
    <col min="4329" max="4329" width="1.28515625" style="308" customWidth="1"/>
    <col min="4330" max="4330" width="2.140625" style="308" customWidth="1"/>
    <col min="4331" max="4331" width="2.7109375" style="308" customWidth="1"/>
    <col min="4332" max="4332" width="48.42578125" style="308" customWidth="1"/>
    <col min="4333" max="4333" width="11.85546875" style="308" bestFit="1" customWidth="1"/>
    <col min="4334" max="4334" width="11.85546875" style="308" customWidth="1"/>
    <col min="4335" max="4335" width="11" style="308" customWidth="1"/>
    <col min="4336" max="4338" width="10.5703125" style="308" customWidth="1"/>
    <col min="4339" max="4339" width="12.5703125" style="308" customWidth="1"/>
    <col min="4340" max="4584" width="9.140625" style="308"/>
    <col min="4585" max="4585" width="1.28515625" style="308" customWidth="1"/>
    <col min="4586" max="4586" width="2.140625" style="308" customWidth="1"/>
    <col min="4587" max="4587" width="2.7109375" style="308" customWidth="1"/>
    <col min="4588" max="4588" width="48.42578125" style="308" customWidth="1"/>
    <col min="4589" max="4589" width="11.85546875" style="308" bestFit="1" customWidth="1"/>
    <col min="4590" max="4590" width="11.85546875" style="308" customWidth="1"/>
    <col min="4591" max="4591" width="11" style="308" customWidth="1"/>
    <col min="4592" max="4594" width="10.5703125" style="308" customWidth="1"/>
    <col min="4595" max="4595" width="12.5703125" style="308" customWidth="1"/>
    <col min="4596" max="4840" width="9.140625" style="308"/>
    <col min="4841" max="4841" width="1.28515625" style="308" customWidth="1"/>
    <col min="4842" max="4842" width="2.140625" style="308" customWidth="1"/>
    <col min="4843" max="4843" width="2.7109375" style="308" customWidth="1"/>
    <col min="4844" max="4844" width="48.42578125" style="308" customWidth="1"/>
    <col min="4845" max="4845" width="11.85546875" style="308" bestFit="1" customWidth="1"/>
    <col min="4846" max="4846" width="11.85546875" style="308" customWidth="1"/>
    <col min="4847" max="4847" width="11" style="308" customWidth="1"/>
    <col min="4848" max="4850" width="10.5703125" style="308" customWidth="1"/>
    <col min="4851" max="4851" width="12.5703125" style="308" customWidth="1"/>
    <col min="4852" max="5096" width="9.140625" style="308"/>
    <col min="5097" max="5097" width="1.28515625" style="308" customWidth="1"/>
    <col min="5098" max="5098" width="2.140625" style="308" customWidth="1"/>
    <col min="5099" max="5099" width="2.7109375" style="308" customWidth="1"/>
    <col min="5100" max="5100" width="48.42578125" style="308" customWidth="1"/>
    <col min="5101" max="5101" width="11.85546875" style="308" bestFit="1" customWidth="1"/>
    <col min="5102" max="5102" width="11.85546875" style="308" customWidth="1"/>
    <col min="5103" max="5103" width="11" style="308" customWidth="1"/>
    <col min="5104" max="5106" width="10.5703125" style="308" customWidth="1"/>
    <col min="5107" max="5107" width="12.5703125" style="308" customWidth="1"/>
    <col min="5108" max="5352" width="9.140625" style="308"/>
    <col min="5353" max="5353" width="1.28515625" style="308" customWidth="1"/>
    <col min="5354" max="5354" width="2.140625" style="308" customWidth="1"/>
    <col min="5355" max="5355" width="2.7109375" style="308" customWidth="1"/>
    <col min="5356" max="5356" width="48.42578125" style="308" customWidth="1"/>
    <col min="5357" max="5357" width="11.85546875" style="308" bestFit="1" customWidth="1"/>
    <col min="5358" max="5358" width="11.85546875" style="308" customWidth="1"/>
    <col min="5359" max="5359" width="11" style="308" customWidth="1"/>
    <col min="5360" max="5362" width="10.5703125" style="308" customWidth="1"/>
    <col min="5363" max="5363" width="12.5703125" style="308" customWidth="1"/>
    <col min="5364" max="5608" width="9.140625" style="308"/>
    <col min="5609" max="5609" width="1.28515625" style="308" customWidth="1"/>
    <col min="5610" max="5610" width="2.140625" style="308" customWidth="1"/>
    <col min="5611" max="5611" width="2.7109375" style="308" customWidth="1"/>
    <col min="5612" max="5612" width="48.42578125" style="308" customWidth="1"/>
    <col min="5613" max="5613" width="11.85546875" style="308" bestFit="1" customWidth="1"/>
    <col min="5614" max="5614" width="11.85546875" style="308" customWidth="1"/>
    <col min="5615" max="5615" width="11" style="308" customWidth="1"/>
    <col min="5616" max="5618" width="10.5703125" style="308" customWidth="1"/>
    <col min="5619" max="5619" width="12.5703125" style="308" customWidth="1"/>
    <col min="5620" max="5864" width="9.140625" style="308"/>
    <col min="5865" max="5865" width="1.28515625" style="308" customWidth="1"/>
    <col min="5866" max="5866" width="2.140625" style="308" customWidth="1"/>
    <col min="5867" max="5867" width="2.7109375" style="308" customWidth="1"/>
    <col min="5868" max="5868" width="48.42578125" style="308" customWidth="1"/>
    <col min="5869" max="5869" width="11.85546875" style="308" bestFit="1" customWidth="1"/>
    <col min="5870" max="5870" width="11.85546875" style="308" customWidth="1"/>
    <col min="5871" max="5871" width="11" style="308" customWidth="1"/>
    <col min="5872" max="5874" width="10.5703125" style="308" customWidth="1"/>
    <col min="5875" max="5875" width="12.5703125" style="308" customWidth="1"/>
    <col min="5876" max="6120" width="9.140625" style="308"/>
    <col min="6121" max="6121" width="1.28515625" style="308" customWidth="1"/>
    <col min="6122" max="6122" width="2.140625" style="308" customWidth="1"/>
    <col min="6123" max="6123" width="2.7109375" style="308" customWidth="1"/>
    <col min="6124" max="6124" width="48.42578125" style="308" customWidth="1"/>
    <col min="6125" max="6125" width="11.85546875" style="308" bestFit="1" customWidth="1"/>
    <col min="6126" max="6126" width="11.85546875" style="308" customWidth="1"/>
    <col min="6127" max="6127" width="11" style="308" customWidth="1"/>
    <col min="6128" max="6130" width="10.5703125" style="308" customWidth="1"/>
    <col min="6131" max="6131" width="12.5703125" style="308" customWidth="1"/>
    <col min="6132" max="6376" width="9.140625" style="308"/>
    <col min="6377" max="6377" width="1.28515625" style="308" customWidth="1"/>
    <col min="6378" max="6378" width="2.140625" style="308" customWidth="1"/>
    <col min="6379" max="6379" width="2.7109375" style="308" customWidth="1"/>
    <col min="6380" max="6380" width="48.42578125" style="308" customWidth="1"/>
    <col min="6381" max="6381" width="11.85546875" style="308" bestFit="1" customWidth="1"/>
    <col min="6382" max="6382" width="11.85546875" style="308" customWidth="1"/>
    <col min="6383" max="6383" width="11" style="308" customWidth="1"/>
    <col min="6384" max="6386" width="10.5703125" style="308" customWidth="1"/>
    <col min="6387" max="6387" width="12.5703125" style="308" customWidth="1"/>
    <col min="6388" max="6632" width="9.140625" style="308"/>
    <col min="6633" max="6633" width="1.28515625" style="308" customWidth="1"/>
    <col min="6634" max="6634" width="2.140625" style="308" customWidth="1"/>
    <col min="6635" max="6635" width="2.7109375" style="308" customWidth="1"/>
    <col min="6636" max="6636" width="48.42578125" style="308" customWidth="1"/>
    <col min="6637" max="6637" width="11.85546875" style="308" bestFit="1" customWidth="1"/>
    <col min="6638" max="6638" width="11.85546875" style="308" customWidth="1"/>
    <col min="6639" max="6639" width="11" style="308" customWidth="1"/>
    <col min="6640" max="6642" width="10.5703125" style="308" customWidth="1"/>
    <col min="6643" max="6643" width="12.5703125" style="308" customWidth="1"/>
    <col min="6644" max="6888" width="9.140625" style="308"/>
    <col min="6889" max="6889" width="1.28515625" style="308" customWidth="1"/>
    <col min="6890" max="6890" width="2.140625" style="308" customWidth="1"/>
    <col min="6891" max="6891" width="2.7109375" style="308" customWidth="1"/>
    <col min="6892" max="6892" width="48.42578125" style="308" customWidth="1"/>
    <col min="6893" max="6893" width="11.85546875" style="308" bestFit="1" customWidth="1"/>
    <col min="6894" max="6894" width="11.85546875" style="308" customWidth="1"/>
    <col min="6895" max="6895" width="11" style="308" customWidth="1"/>
    <col min="6896" max="6898" width="10.5703125" style="308" customWidth="1"/>
    <col min="6899" max="6899" width="12.5703125" style="308" customWidth="1"/>
    <col min="6900" max="7144" width="9.140625" style="308"/>
    <col min="7145" max="7145" width="1.28515625" style="308" customWidth="1"/>
    <col min="7146" max="7146" width="2.140625" style="308" customWidth="1"/>
    <col min="7147" max="7147" width="2.7109375" style="308" customWidth="1"/>
    <col min="7148" max="7148" width="48.42578125" style="308" customWidth="1"/>
    <col min="7149" max="7149" width="11.85546875" style="308" bestFit="1" customWidth="1"/>
    <col min="7150" max="7150" width="11.85546875" style="308" customWidth="1"/>
    <col min="7151" max="7151" width="11" style="308" customWidth="1"/>
    <col min="7152" max="7154" width="10.5703125" style="308" customWidth="1"/>
    <col min="7155" max="7155" width="12.5703125" style="308" customWidth="1"/>
    <col min="7156" max="7400" width="9.140625" style="308"/>
    <col min="7401" max="7401" width="1.28515625" style="308" customWidth="1"/>
    <col min="7402" max="7402" width="2.140625" style="308" customWidth="1"/>
    <col min="7403" max="7403" width="2.7109375" style="308" customWidth="1"/>
    <col min="7404" max="7404" width="48.42578125" style="308" customWidth="1"/>
    <col min="7405" max="7405" width="11.85546875" style="308" bestFit="1" customWidth="1"/>
    <col min="7406" max="7406" width="11.85546875" style="308" customWidth="1"/>
    <col min="7407" max="7407" width="11" style="308" customWidth="1"/>
    <col min="7408" max="7410" width="10.5703125" style="308" customWidth="1"/>
    <col min="7411" max="7411" width="12.5703125" style="308" customWidth="1"/>
    <col min="7412" max="7656" width="9.140625" style="308"/>
    <col min="7657" max="7657" width="1.28515625" style="308" customWidth="1"/>
    <col min="7658" max="7658" width="2.140625" style="308" customWidth="1"/>
    <col min="7659" max="7659" width="2.7109375" style="308" customWidth="1"/>
    <col min="7660" max="7660" width="48.42578125" style="308" customWidth="1"/>
    <col min="7661" max="7661" width="11.85546875" style="308" bestFit="1" customWidth="1"/>
    <col min="7662" max="7662" width="11.85546875" style="308" customWidth="1"/>
    <col min="7663" max="7663" width="11" style="308" customWidth="1"/>
    <col min="7664" max="7666" width="10.5703125" style="308" customWidth="1"/>
    <col min="7667" max="7667" width="12.5703125" style="308" customWidth="1"/>
    <col min="7668" max="7912" width="9.140625" style="308"/>
    <col min="7913" max="7913" width="1.28515625" style="308" customWidth="1"/>
    <col min="7914" max="7914" width="2.140625" style="308" customWidth="1"/>
    <col min="7915" max="7915" width="2.7109375" style="308" customWidth="1"/>
    <col min="7916" max="7916" width="48.42578125" style="308" customWidth="1"/>
    <col min="7917" max="7917" width="11.85546875" style="308" bestFit="1" customWidth="1"/>
    <col min="7918" max="7918" width="11.85546875" style="308" customWidth="1"/>
    <col min="7919" max="7919" width="11" style="308" customWidth="1"/>
    <col min="7920" max="7922" width="10.5703125" style="308" customWidth="1"/>
    <col min="7923" max="7923" width="12.5703125" style="308" customWidth="1"/>
    <col min="7924" max="8168" width="9.140625" style="308"/>
    <col min="8169" max="8169" width="1.28515625" style="308" customWidth="1"/>
    <col min="8170" max="8170" width="2.140625" style="308" customWidth="1"/>
    <col min="8171" max="8171" width="2.7109375" style="308" customWidth="1"/>
    <col min="8172" max="8172" width="48.42578125" style="308" customWidth="1"/>
    <col min="8173" max="8173" width="11.85546875" style="308" bestFit="1" customWidth="1"/>
    <col min="8174" max="8174" width="11.85546875" style="308" customWidth="1"/>
    <col min="8175" max="8175" width="11" style="308" customWidth="1"/>
    <col min="8176" max="8178" width="10.5703125" style="308" customWidth="1"/>
    <col min="8179" max="8179" width="12.5703125" style="308" customWidth="1"/>
    <col min="8180" max="8424" width="9.140625" style="308"/>
    <col min="8425" max="8425" width="1.28515625" style="308" customWidth="1"/>
    <col min="8426" max="8426" width="2.140625" style="308" customWidth="1"/>
    <col min="8427" max="8427" width="2.7109375" style="308" customWidth="1"/>
    <col min="8428" max="8428" width="48.42578125" style="308" customWidth="1"/>
    <col min="8429" max="8429" width="11.85546875" style="308" bestFit="1" customWidth="1"/>
    <col min="8430" max="8430" width="11.85546875" style="308" customWidth="1"/>
    <col min="8431" max="8431" width="11" style="308" customWidth="1"/>
    <col min="8432" max="8434" width="10.5703125" style="308" customWidth="1"/>
    <col min="8435" max="8435" width="12.5703125" style="308" customWidth="1"/>
    <col min="8436" max="8680" width="9.140625" style="308"/>
    <col min="8681" max="8681" width="1.28515625" style="308" customWidth="1"/>
    <col min="8682" max="8682" width="2.140625" style="308" customWidth="1"/>
    <col min="8683" max="8683" width="2.7109375" style="308" customWidth="1"/>
    <col min="8684" max="8684" width="48.42578125" style="308" customWidth="1"/>
    <col min="8685" max="8685" width="11.85546875" style="308" bestFit="1" customWidth="1"/>
    <col min="8686" max="8686" width="11.85546875" style="308" customWidth="1"/>
    <col min="8687" max="8687" width="11" style="308" customWidth="1"/>
    <col min="8688" max="8690" width="10.5703125" style="308" customWidth="1"/>
    <col min="8691" max="8691" width="12.5703125" style="308" customWidth="1"/>
    <col min="8692" max="8936" width="9.140625" style="308"/>
    <col min="8937" max="8937" width="1.28515625" style="308" customWidth="1"/>
    <col min="8938" max="8938" width="2.140625" style="308" customWidth="1"/>
    <col min="8939" max="8939" width="2.7109375" style="308" customWidth="1"/>
    <col min="8940" max="8940" width="48.42578125" style="308" customWidth="1"/>
    <col min="8941" max="8941" width="11.85546875" style="308" bestFit="1" customWidth="1"/>
    <col min="8942" max="8942" width="11.85546875" style="308" customWidth="1"/>
    <col min="8943" max="8943" width="11" style="308" customWidth="1"/>
    <col min="8944" max="8946" width="10.5703125" style="308" customWidth="1"/>
    <col min="8947" max="8947" width="12.5703125" style="308" customWidth="1"/>
    <col min="8948" max="9192" width="9.140625" style="308"/>
    <col min="9193" max="9193" width="1.28515625" style="308" customWidth="1"/>
    <col min="9194" max="9194" width="2.140625" style="308" customWidth="1"/>
    <col min="9195" max="9195" width="2.7109375" style="308" customWidth="1"/>
    <col min="9196" max="9196" width="48.42578125" style="308" customWidth="1"/>
    <col min="9197" max="9197" width="11.85546875" style="308" bestFit="1" customWidth="1"/>
    <col min="9198" max="9198" width="11.85546875" style="308" customWidth="1"/>
    <col min="9199" max="9199" width="11" style="308" customWidth="1"/>
    <col min="9200" max="9202" width="10.5703125" style="308" customWidth="1"/>
    <col min="9203" max="9203" width="12.5703125" style="308" customWidth="1"/>
    <col min="9204" max="9448" width="9.140625" style="308"/>
    <col min="9449" max="9449" width="1.28515625" style="308" customWidth="1"/>
    <col min="9450" max="9450" width="2.140625" style="308" customWidth="1"/>
    <col min="9451" max="9451" width="2.7109375" style="308" customWidth="1"/>
    <col min="9452" max="9452" width="48.42578125" style="308" customWidth="1"/>
    <col min="9453" max="9453" width="11.85546875" style="308" bestFit="1" customWidth="1"/>
    <col min="9454" max="9454" width="11.85546875" style="308" customWidth="1"/>
    <col min="9455" max="9455" width="11" style="308" customWidth="1"/>
    <col min="9456" max="9458" width="10.5703125" style="308" customWidth="1"/>
    <col min="9459" max="9459" width="12.5703125" style="308" customWidth="1"/>
    <col min="9460" max="9704" width="9.140625" style="308"/>
    <col min="9705" max="9705" width="1.28515625" style="308" customWidth="1"/>
    <col min="9706" max="9706" width="2.140625" style="308" customWidth="1"/>
    <col min="9707" max="9707" width="2.7109375" style="308" customWidth="1"/>
    <col min="9708" max="9708" width="48.42578125" style="308" customWidth="1"/>
    <col min="9709" max="9709" width="11.85546875" style="308" bestFit="1" customWidth="1"/>
    <col min="9710" max="9710" width="11.85546875" style="308" customWidth="1"/>
    <col min="9711" max="9711" width="11" style="308" customWidth="1"/>
    <col min="9712" max="9714" width="10.5703125" style="308" customWidth="1"/>
    <col min="9715" max="9715" width="12.5703125" style="308" customWidth="1"/>
    <col min="9716" max="9960" width="9.140625" style="308"/>
    <col min="9961" max="9961" width="1.28515625" style="308" customWidth="1"/>
    <col min="9962" max="9962" width="2.140625" style="308" customWidth="1"/>
    <col min="9963" max="9963" width="2.7109375" style="308" customWidth="1"/>
    <col min="9964" max="9964" width="48.42578125" style="308" customWidth="1"/>
    <col min="9965" max="9965" width="11.85546875" style="308" bestFit="1" customWidth="1"/>
    <col min="9966" max="9966" width="11.85546875" style="308" customWidth="1"/>
    <col min="9967" max="9967" width="11" style="308" customWidth="1"/>
    <col min="9968" max="9970" width="10.5703125" style="308" customWidth="1"/>
    <col min="9971" max="9971" width="12.5703125" style="308" customWidth="1"/>
    <col min="9972" max="10216" width="9.140625" style="308"/>
    <col min="10217" max="10217" width="1.28515625" style="308" customWidth="1"/>
    <col min="10218" max="10218" width="2.140625" style="308" customWidth="1"/>
    <col min="10219" max="10219" width="2.7109375" style="308" customWidth="1"/>
    <col min="10220" max="10220" width="48.42578125" style="308" customWidth="1"/>
    <col min="10221" max="10221" width="11.85546875" style="308" bestFit="1" customWidth="1"/>
    <col min="10222" max="10222" width="11.85546875" style="308" customWidth="1"/>
    <col min="10223" max="10223" width="11" style="308" customWidth="1"/>
    <col min="10224" max="10226" width="10.5703125" style="308" customWidth="1"/>
    <col min="10227" max="10227" width="12.5703125" style="308" customWidth="1"/>
    <col min="10228" max="10472" width="9.140625" style="308"/>
    <col min="10473" max="10473" width="1.28515625" style="308" customWidth="1"/>
    <col min="10474" max="10474" width="2.140625" style="308" customWidth="1"/>
    <col min="10475" max="10475" width="2.7109375" style="308" customWidth="1"/>
    <col min="10476" max="10476" width="48.42578125" style="308" customWidth="1"/>
    <col min="10477" max="10477" width="11.85546875" style="308" bestFit="1" customWidth="1"/>
    <col min="10478" max="10478" width="11.85546875" style="308" customWidth="1"/>
    <col min="10479" max="10479" width="11" style="308" customWidth="1"/>
    <col min="10480" max="10482" width="10.5703125" style="308" customWidth="1"/>
    <col min="10483" max="10483" width="12.5703125" style="308" customWidth="1"/>
    <col min="10484" max="10728" width="9.140625" style="308"/>
    <col min="10729" max="10729" width="1.28515625" style="308" customWidth="1"/>
    <col min="10730" max="10730" width="2.140625" style="308" customWidth="1"/>
    <col min="10731" max="10731" width="2.7109375" style="308" customWidth="1"/>
    <col min="10732" max="10732" width="48.42578125" style="308" customWidth="1"/>
    <col min="10733" max="10733" width="11.85546875" style="308" bestFit="1" customWidth="1"/>
    <col min="10734" max="10734" width="11.85546875" style="308" customWidth="1"/>
    <col min="10735" max="10735" width="11" style="308" customWidth="1"/>
    <col min="10736" max="10738" width="10.5703125" style="308" customWidth="1"/>
    <col min="10739" max="10739" width="12.5703125" style="308" customWidth="1"/>
    <col min="10740" max="10984" width="9.140625" style="308"/>
    <col min="10985" max="10985" width="1.28515625" style="308" customWidth="1"/>
    <col min="10986" max="10986" width="2.140625" style="308" customWidth="1"/>
    <col min="10987" max="10987" width="2.7109375" style="308" customWidth="1"/>
    <col min="10988" max="10988" width="48.42578125" style="308" customWidth="1"/>
    <col min="10989" max="10989" width="11.85546875" style="308" bestFit="1" customWidth="1"/>
    <col min="10990" max="10990" width="11.85546875" style="308" customWidth="1"/>
    <col min="10991" max="10991" width="11" style="308" customWidth="1"/>
    <col min="10992" max="10994" width="10.5703125" style="308" customWidth="1"/>
    <col min="10995" max="10995" width="12.5703125" style="308" customWidth="1"/>
    <col min="10996" max="11240" width="9.140625" style="308"/>
    <col min="11241" max="11241" width="1.28515625" style="308" customWidth="1"/>
    <col min="11242" max="11242" width="2.140625" style="308" customWidth="1"/>
    <col min="11243" max="11243" width="2.7109375" style="308" customWidth="1"/>
    <col min="11244" max="11244" width="48.42578125" style="308" customWidth="1"/>
    <col min="11245" max="11245" width="11.85546875" style="308" bestFit="1" customWidth="1"/>
    <col min="11246" max="11246" width="11.85546875" style="308" customWidth="1"/>
    <col min="11247" max="11247" width="11" style="308" customWidth="1"/>
    <col min="11248" max="11250" width="10.5703125" style="308" customWidth="1"/>
    <col min="11251" max="11251" width="12.5703125" style="308" customWidth="1"/>
    <col min="11252" max="11496" width="9.140625" style="308"/>
    <col min="11497" max="11497" width="1.28515625" style="308" customWidth="1"/>
    <col min="11498" max="11498" width="2.140625" style="308" customWidth="1"/>
    <col min="11499" max="11499" width="2.7109375" style="308" customWidth="1"/>
    <col min="11500" max="11500" width="48.42578125" style="308" customWidth="1"/>
    <col min="11501" max="11501" width="11.85546875" style="308" bestFit="1" customWidth="1"/>
    <col min="11502" max="11502" width="11.85546875" style="308" customWidth="1"/>
    <col min="11503" max="11503" width="11" style="308" customWidth="1"/>
    <col min="11504" max="11506" width="10.5703125" style="308" customWidth="1"/>
    <col min="11507" max="11507" width="12.5703125" style="308" customWidth="1"/>
    <col min="11508" max="11752" width="9.140625" style="308"/>
    <col min="11753" max="11753" width="1.28515625" style="308" customWidth="1"/>
    <col min="11754" max="11754" width="2.140625" style="308" customWidth="1"/>
    <col min="11755" max="11755" width="2.7109375" style="308" customWidth="1"/>
    <col min="11756" max="11756" width="48.42578125" style="308" customWidth="1"/>
    <col min="11757" max="11757" width="11.85546875" style="308" bestFit="1" customWidth="1"/>
    <col min="11758" max="11758" width="11.85546875" style="308" customWidth="1"/>
    <col min="11759" max="11759" width="11" style="308" customWidth="1"/>
    <col min="11760" max="11762" width="10.5703125" style="308" customWidth="1"/>
    <col min="11763" max="11763" width="12.5703125" style="308" customWidth="1"/>
    <col min="11764" max="12008" width="9.140625" style="308"/>
    <col min="12009" max="12009" width="1.28515625" style="308" customWidth="1"/>
    <col min="12010" max="12010" width="2.140625" style="308" customWidth="1"/>
    <col min="12011" max="12011" width="2.7109375" style="308" customWidth="1"/>
    <col min="12012" max="12012" width="48.42578125" style="308" customWidth="1"/>
    <col min="12013" max="12013" width="11.85546875" style="308" bestFit="1" customWidth="1"/>
    <col min="12014" max="12014" width="11.85546875" style="308" customWidth="1"/>
    <col min="12015" max="12015" width="11" style="308" customWidth="1"/>
    <col min="12016" max="12018" width="10.5703125" style="308" customWidth="1"/>
    <col min="12019" max="12019" width="12.5703125" style="308" customWidth="1"/>
    <col min="12020" max="12264" width="9.140625" style="308"/>
    <col min="12265" max="12265" width="1.28515625" style="308" customWidth="1"/>
    <col min="12266" max="12266" width="2.140625" style="308" customWidth="1"/>
    <col min="12267" max="12267" width="2.7109375" style="308" customWidth="1"/>
    <col min="12268" max="12268" width="48.42578125" style="308" customWidth="1"/>
    <col min="12269" max="12269" width="11.85546875" style="308" bestFit="1" customWidth="1"/>
    <col min="12270" max="12270" width="11.85546875" style="308" customWidth="1"/>
    <col min="12271" max="12271" width="11" style="308" customWidth="1"/>
    <col min="12272" max="12274" width="10.5703125" style="308" customWidth="1"/>
    <col min="12275" max="12275" width="12.5703125" style="308" customWidth="1"/>
    <col min="12276" max="12520" width="9.140625" style="308"/>
    <col min="12521" max="12521" width="1.28515625" style="308" customWidth="1"/>
    <col min="12522" max="12522" width="2.140625" style="308" customWidth="1"/>
    <col min="12523" max="12523" width="2.7109375" style="308" customWidth="1"/>
    <col min="12524" max="12524" width="48.42578125" style="308" customWidth="1"/>
    <col min="12525" max="12525" width="11.85546875" style="308" bestFit="1" customWidth="1"/>
    <col min="12526" max="12526" width="11.85546875" style="308" customWidth="1"/>
    <col min="12527" max="12527" width="11" style="308" customWidth="1"/>
    <col min="12528" max="12530" width="10.5703125" style="308" customWidth="1"/>
    <col min="12531" max="12531" width="12.5703125" style="308" customWidth="1"/>
    <col min="12532" max="12776" width="9.140625" style="308"/>
    <col min="12777" max="12777" width="1.28515625" style="308" customWidth="1"/>
    <col min="12778" max="12778" width="2.140625" style="308" customWidth="1"/>
    <col min="12779" max="12779" width="2.7109375" style="308" customWidth="1"/>
    <col min="12780" max="12780" width="48.42578125" style="308" customWidth="1"/>
    <col min="12781" max="12781" width="11.85546875" style="308" bestFit="1" customWidth="1"/>
    <col min="12782" max="12782" width="11.85546875" style="308" customWidth="1"/>
    <col min="12783" max="12783" width="11" style="308" customWidth="1"/>
    <col min="12784" max="12786" width="10.5703125" style="308" customWidth="1"/>
    <col min="12787" max="12787" width="12.5703125" style="308" customWidth="1"/>
    <col min="12788" max="13032" width="9.140625" style="308"/>
    <col min="13033" max="13033" width="1.28515625" style="308" customWidth="1"/>
    <col min="13034" max="13034" width="2.140625" style="308" customWidth="1"/>
    <col min="13035" max="13035" width="2.7109375" style="308" customWidth="1"/>
    <col min="13036" max="13036" width="48.42578125" style="308" customWidth="1"/>
    <col min="13037" max="13037" width="11.85546875" style="308" bestFit="1" customWidth="1"/>
    <col min="13038" max="13038" width="11.85546875" style="308" customWidth="1"/>
    <col min="13039" max="13039" width="11" style="308" customWidth="1"/>
    <col min="13040" max="13042" width="10.5703125" style="308" customWidth="1"/>
    <col min="13043" max="13043" width="12.5703125" style="308" customWidth="1"/>
    <col min="13044" max="13288" width="9.140625" style="308"/>
    <col min="13289" max="13289" width="1.28515625" style="308" customWidth="1"/>
    <col min="13290" max="13290" width="2.140625" style="308" customWidth="1"/>
    <col min="13291" max="13291" width="2.7109375" style="308" customWidth="1"/>
    <col min="13292" max="13292" width="48.42578125" style="308" customWidth="1"/>
    <col min="13293" max="13293" width="11.85546875" style="308" bestFit="1" customWidth="1"/>
    <col min="13294" max="13294" width="11.85546875" style="308" customWidth="1"/>
    <col min="13295" max="13295" width="11" style="308" customWidth="1"/>
    <col min="13296" max="13298" width="10.5703125" style="308" customWidth="1"/>
    <col min="13299" max="13299" width="12.5703125" style="308" customWidth="1"/>
    <col min="13300" max="13544" width="9.140625" style="308"/>
    <col min="13545" max="13545" width="1.28515625" style="308" customWidth="1"/>
    <col min="13546" max="13546" width="2.140625" style="308" customWidth="1"/>
    <col min="13547" max="13547" width="2.7109375" style="308" customWidth="1"/>
    <col min="13548" max="13548" width="48.42578125" style="308" customWidth="1"/>
    <col min="13549" max="13549" width="11.85546875" style="308" bestFit="1" customWidth="1"/>
    <col min="13550" max="13550" width="11.85546875" style="308" customWidth="1"/>
    <col min="13551" max="13551" width="11" style="308" customWidth="1"/>
    <col min="13552" max="13554" width="10.5703125" style="308" customWidth="1"/>
    <col min="13555" max="13555" width="12.5703125" style="308" customWidth="1"/>
    <col min="13556" max="13800" width="9.140625" style="308"/>
    <col min="13801" max="13801" width="1.28515625" style="308" customWidth="1"/>
    <col min="13802" max="13802" width="2.140625" style="308" customWidth="1"/>
    <col min="13803" max="13803" width="2.7109375" style="308" customWidth="1"/>
    <col min="13804" max="13804" width="48.42578125" style="308" customWidth="1"/>
    <col min="13805" max="13805" width="11.85546875" style="308" bestFit="1" customWidth="1"/>
    <col min="13806" max="13806" width="11.85546875" style="308" customWidth="1"/>
    <col min="13807" max="13807" width="11" style="308" customWidth="1"/>
    <col min="13808" max="13810" width="10.5703125" style="308" customWidth="1"/>
    <col min="13811" max="13811" width="12.5703125" style="308" customWidth="1"/>
    <col min="13812" max="14056" width="9.140625" style="308"/>
    <col min="14057" max="14057" width="1.28515625" style="308" customWidth="1"/>
    <col min="14058" max="14058" width="2.140625" style="308" customWidth="1"/>
    <col min="14059" max="14059" width="2.7109375" style="308" customWidth="1"/>
    <col min="14060" max="14060" width="48.42578125" style="308" customWidth="1"/>
    <col min="14061" max="14061" width="11.85546875" style="308" bestFit="1" customWidth="1"/>
    <col min="14062" max="14062" width="11.85546875" style="308" customWidth="1"/>
    <col min="14063" max="14063" width="11" style="308" customWidth="1"/>
    <col min="14064" max="14066" width="10.5703125" style="308" customWidth="1"/>
    <col min="14067" max="14067" width="12.5703125" style="308" customWidth="1"/>
    <col min="14068" max="14312" width="9.140625" style="308"/>
    <col min="14313" max="14313" width="1.28515625" style="308" customWidth="1"/>
    <col min="14314" max="14314" width="2.140625" style="308" customWidth="1"/>
    <col min="14315" max="14315" width="2.7109375" style="308" customWidth="1"/>
    <col min="14316" max="14316" width="48.42578125" style="308" customWidth="1"/>
    <col min="14317" max="14317" width="11.85546875" style="308" bestFit="1" customWidth="1"/>
    <col min="14318" max="14318" width="11.85546875" style="308" customWidth="1"/>
    <col min="14319" max="14319" width="11" style="308" customWidth="1"/>
    <col min="14320" max="14322" width="10.5703125" style="308" customWidth="1"/>
    <col min="14323" max="14323" width="12.5703125" style="308" customWidth="1"/>
    <col min="14324" max="14568" width="9.140625" style="308"/>
    <col min="14569" max="14569" width="1.28515625" style="308" customWidth="1"/>
    <col min="14570" max="14570" width="2.140625" style="308" customWidth="1"/>
    <col min="14571" max="14571" width="2.7109375" style="308" customWidth="1"/>
    <col min="14572" max="14572" width="48.42578125" style="308" customWidth="1"/>
    <col min="14573" max="14573" width="11.85546875" style="308" bestFit="1" customWidth="1"/>
    <col min="14574" max="14574" width="11.85546875" style="308" customWidth="1"/>
    <col min="14575" max="14575" width="11" style="308" customWidth="1"/>
    <col min="14576" max="14578" width="10.5703125" style="308" customWidth="1"/>
    <col min="14579" max="14579" width="12.5703125" style="308" customWidth="1"/>
    <col min="14580" max="14824" width="9.140625" style="308"/>
    <col min="14825" max="14825" width="1.28515625" style="308" customWidth="1"/>
    <col min="14826" max="14826" width="2.140625" style="308" customWidth="1"/>
    <col min="14827" max="14827" width="2.7109375" style="308" customWidth="1"/>
    <col min="14828" max="14828" width="48.42578125" style="308" customWidth="1"/>
    <col min="14829" max="14829" width="11.85546875" style="308" bestFit="1" customWidth="1"/>
    <col min="14830" max="14830" width="11.85546875" style="308" customWidth="1"/>
    <col min="14831" max="14831" width="11" style="308" customWidth="1"/>
    <col min="14832" max="14834" width="10.5703125" style="308" customWidth="1"/>
    <col min="14835" max="14835" width="12.5703125" style="308" customWidth="1"/>
    <col min="14836" max="15080" width="9.140625" style="308"/>
    <col min="15081" max="15081" width="1.28515625" style="308" customWidth="1"/>
    <col min="15082" max="15082" width="2.140625" style="308" customWidth="1"/>
    <col min="15083" max="15083" width="2.7109375" style="308" customWidth="1"/>
    <col min="15084" max="15084" width="48.42578125" style="308" customWidth="1"/>
    <col min="15085" max="15085" width="11.85546875" style="308" bestFit="1" customWidth="1"/>
    <col min="15086" max="15086" width="11.85546875" style="308" customWidth="1"/>
    <col min="15087" max="15087" width="11" style="308" customWidth="1"/>
    <col min="15088" max="15090" width="10.5703125" style="308" customWidth="1"/>
    <col min="15091" max="15091" width="12.5703125" style="308" customWidth="1"/>
    <col min="15092" max="15336" width="9.140625" style="308"/>
    <col min="15337" max="15337" width="1.28515625" style="308" customWidth="1"/>
    <col min="15338" max="15338" width="2.140625" style="308" customWidth="1"/>
    <col min="15339" max="15339" width="2.7109375" style="308" customWidth="1"/>
    <col min="15340" max="15340" width="48.42578125" style="308" customWidth="1"/>
    <col min="15341" max="15341" width="11.85546875" style="308" bestFit="1" customWidth="1"/>
    <col min="15342" max="15342" width="11.85546875" style="308" customWidth="1"/>
    <col min="15343" max="15343" width="11" style="308" customWidth="1"/>
    <col min="15344" max="15346" width="10.5703125" style="308" customWidth="1"/>
    <col min="15347" max="15347" width="12.5703125" style="308" customWidth="1"/>
    <col min="15348" max="15592" width="9.140625" style="308"/>
    <col min="15593" max="15593" width="1.28515625" style="308" customWidth="1"/>
    <col min="15594" max="15594" width="2.140625" style="308" customWidth="1"/>
    <col min="15595" max="15595" width="2.7109375" style="308" customWidth="1"/>
    <col min="15596" max="15596" width="48.42578125" style="308" customWidth="1"/>
    <col min="15597" max="15597" width="11.85546875" style="308" bestFit="1" customWidth="1"/>
    <col min="15598" max="15598" width="11.85546875" style="308" customWidth="1"/>
    <col min="15599" max="15599" width="11" style="308" customWidth="1"/>
    <col min="15600" max="15602" width="10.5703125" style="308" customWidth="1"/>
    <col min="15603" max="15603" width="12.5703125" style="308" customWidth="1"/>
    <col min="15604" max="15848" width="9.140625" style="308"/>
    <col min="15849" max="15849" width="1.28515625" style="308" customWidth="1"/>
    <col min="15850" max="15850" width="2.140625" style="308" customWidth="1"/>
    <col min="15851" max="15851" width="2.7109375" style="308" customWidth="1"/>
    <col min="15852" max="15852" width="48.42578125" style="308" customWidth="1"/>
    <col min="15853" max="15853" width="11.85546875" style="308" bestFit="1" customWidth="1"/>
    <col min="15854" max="15854" width="11.85546875" style="308" customWidth="1"/>
    <col min="15855" max="15855" width="11" style="308" customWidth="1"/>
    <col min="15856" max="15858" width="10.5703125" style="308" customWidth="1"/>
    <col min="15859" max="15859" width="12.5703125" style="308" customWidth="1"/>
    <col min="15860" max="16104" width="9.140625" style="308"/>
    <col min="16105" max="16105" width="1.28515625" style="308" customWidth="1"/>
    <col min="16106" max="16106" width="2.140625" style="308" customWidth="1"/>
    <col min="16107" max="16107" width="2.7109375" style="308" customWidth="1"/>
    <col min="16108" max="16108" width="48.42578125" style="308" customWidth="1"/>
    <col min="16109" max="16109" width="11.85546875" style="308" bestFit="1" customWidth="1"/>
    <col min="16110" max="16110" width="11.85546875" style="308" customWidth="1"/>
    <col min="16111" max="16111" width="11" style="308" customWidth="1"/>
    <col min="16112" max="16114" width="10.5703125" style="308" customWidth="1"/>
    <col min="16115" max="16115" width="12.5703125" style="308" customWidth="1"/>
    <col min="16116" max="16360" width="9.140625" style="308"/>
    <col min="16361" max="16384" width="10.42578125" style="308" customWidth="1"/>
  </cols>
  <sheetData>
    <row r="1" spans="2:13" s="237" customFormat="1" ht="15.75" customHeight="1">
      <c r="B1" s="472" t="s">
        <v>487</v>
      </c>
      <c r="C1" s="472"/>
      <c r="D1" s="472"/>
      <c r="E1" s="472"/>
      <c r="F1" s="472"/>
      <c r="G1" s="472"/>
      <c r="H1" s="472"/>
      <c r="I1" s="472"/>
      <c r="J1" s="302"/>
      <c r="K1" s="303"/>
      <c r="L1" s="304"/>
      <c r="M1" s="27"/>
    </row>
    <row r="2" spans="2:13" s="237" customFormat="1" ht="15.75" customHeight="1">
      <c r="B2" s="238" t="s">
        <v>486</v>
      </c>
      <c r="C2" s="90"/>
      <c r="D2" s="90"/>
      <c r="E2" s="90"/>
      <c r="F2" s="90"/>
      <c r="G2" s="90"/>
      <c r="H2" s="90"/>
      <c r="I2" s="90"/>
      <c r="J2" s="304"/>
      <c r="K2" s="304"/>
      <c r="L2" s="304"/>
      <c r="M2" s="27"/>
    </row>
    <row r="3" spans="2:13" s="237" customFormat="1" ht="15.75" customHeight="1">
      <c r="B3" s="305"/>
      <c r="C3" s="236"/>
      <c r="D3" s="236"/>
      <c r="E3" s="236"/>
      <c r="F3" s="236"/>
      <c r="G3" s="236"/>
      <c r="H3" s="236"/>
      <c r="I3" s="236"/>
      <c r="J3" s="236"/>
    </row>
    <row r="4" spans="2:13" ht="15.75" customHeight="1">
      <c r="B4" s="271" t="s">
        <v>202</v>
      </c>
      <c r="C4" s="271"/>
      <c r="D4" s="306">
        <v>2025</v>
      </c>
      <c r="E4" s="306">
        <v>2026</v>
      </c>
      <c r="F4" s="306">
        <v>2027</v>
      </c>
      <c r="G4" s="306">
        <v>2028</v>
      </c>
      <c r="H4" s="306">
        <v>2029</v>
      </c>
      <c r="I4" s="307" t="s">
        <v>348</v>
      </c>
      <c r="K4" s="27"/>
      <c r="L4" s="27"/>
      <c r="M4" s="27"/>
    </row>
    <row r="5" spans="2:13" ht="15.75" customHeight="1">
      <c r="B5" s="309" t="s">
        <v>244</v>
      </c>
      <c r="C5" s="309"/>
      <c r="D5" s="310" t="s">
        <v>23</v>
      </c>
      <c r="E5" s="310" t="s">
        <v>23</v>
      </c>
      <c r="F5" s="310" t="s">
        <v>23</v>
      </c>
      <c r="G5" s="310" t="s">
        <v>23</v>
      </c>
      <c r="H5" s="310" t="s">
        <v>23</v>
      </c>
      <c r="I5" s="311" t="s">
        <v>254</v>
      </c>
      <c r="K5" s="27"/>
      <c r="L5" s="27"/>
      <c r="M5" s="27"/>
    </row>
    <row r="6" spans="2:13" ht="3" customHeight="1">
      <c r="B6" s="271"/>
      <c r="C6" s="271"/>
      <c r="D6" s="278"/>
      <c r="E6" s="278"/>
      <c r="F6" s="278"/>
      <c r="G6" s="278"/>
      <c r="H6" s="278"/>
      <c r="I6" s="279"/>
      <c r="K6" s="27"/>
      <c r="L6" s="27"/>
      <c r="M6" s="27"/>
    </row>
    <row r="7" spans="2:13" ht="15">
      <c r="B7" s="312" t="s">
        <v>247</v>
      </c>
      <c r="C7" s="313"/>
      <c r="D7" s="314">
        <v>89</v>
      </c>
      <c r="E7" s="314">
        <v>1975</v>
      </c>
      <c r="F7" s="288">
        <v>1983</v>
      </c>
      <c r="G7" s="288">
        <v>1960</v>
      </c>
      <c r="H7" s="288">
        <v>1963</v>
      </c>
      <c r="I7" s="315">
        <v>7970</v>
      </c>
      <c r="K7" s="27"/>
      <c r="L7" s="27"/>
      <c r="M7" s="27"/>
    </row>
    <row r="8" spans="2:13" ht="15">
      <c r="B8" s="312" t="s">
        <v>250</v>
      </c>
      <c r="C8" s="316"/>
      <c r="D8" s="317">
        <v>44</v>
      </c>
      <c r="E8" s="317">
        <v>290</v>
      </c>
      <c r="F8" s="318">
        <v>309</v>
      </c>
      <c r="G8" s="318">
        <v>275</v>
      </c>
      <c r="H8" s="318">
        <v>254</v>
      </c>
      <c r="I8" s="315">
        <v>1172</v>
      </c>
      <c r="K8" s="27"/>
      <c r="L8" s="27"/>
      <c r="M8" s="27"/>
    </row>
    <row r="9" spans="2:13" ht="13.5" customHeight="1">
      <c r="B9" s="312" t="s">
        <v>370</v>
      </c>
      <c r="C9" s="316"/>
      <c r="D9" s="317">
        <v>-10</v>
      </c>
      <c r="E9" s="317">
        <v>278</v>
      </c>
      <c r="F9" s="318">
        <v>328</v>
      </c>
      <c r="G9" s="318">
        <v>252</v>
      </c>
      <c r="H9" s="318">
        <v>380</v>
      </c>
      <c r="I9" s="315">
        <v>1228</v>
      </c>
      <c r="K9" s="27"/>
      <c r="L9" s="27"/>
      <c r="M9" s="27"/>
    </row>
    <row r="10" spans="2:13" ht="16.5" customHeight="1">
      <c r="B10" s="312" t="s">
        <v>249</v>
      </c>
      <c r="C10" s="316"/>
      <c r="D10" s="317">
        <v>0</v>
      </c>
      <c r="E10" s="317">
        <v>272</v>
      </c>
      <c r="F10" s="318">
        <v>312</v>
      </c>
      <c r="G10" s="318">
        <v>355</v>
      </c>
      <c r="H10" s="318">
        <v>416</v>
      </c>
      <c r="I10" s="315">
        <v>1355</v>
      </c>
      <c r="K10" s="27"/>
      <c r="L10" s="27"/>
      <c r="M10" s="27"/>
    </row>
    <row r="11" spans="2:13" ht="15.75" customHeight="1">
      <c r="B11" s="312" t="s">
        <v>371</v>
      </c>
      <c r="C11" s="316"/>
      <c r="D11" s="317">
        <v>-199</v>
      </c>
      <c r="E11" s="317">
        <v>6</v>
      </c>
      <c r="F11" s="318">
        <v>-34</v>
      </c>
      <c r="G11" s="318">
        <v>-349</v>
      </c>
      <c r="H11" s="318">
        <v>-747</v>
      </c>
      <c r="I11" s="315">
        <v>-1323</v>
      </c>
      <c r="K11" s="27"/>
      <c r="L11" s="27"/>
      <c r="M11" s="27"/>
    </row>
    <row r="12" spans="2:13" ht="15.75" customHeight="1">
      <c r="B12" s="312" t="s">
        <v>372</v>
      </c>
      <c r="C12" s="316"/>
      <c r="D12" s="317">
        <v>-2</v>
      </c>
      <c r="E12" s="317">
        <v>-365</v>
      </c>
      <c r="F12" s="318">
        <v>-385</v>
      </c>
      <c r="G12" s="318">
        <v>-430</v>
      </c>
      <c r="H12" s="318">
        <v>-447</v>
      </c>
      <c r="I12" s="315">
        <v>-1629</v>
      </c>
      <c r="K12" s="27"/>
      <c r="L12" s="27"/>
      <c r="M12" s="27"/>
    </row>
    <row r="13" spans="2:13" ht="15">
      <c r="B13" s="312" t="s">
        <v>373</v>
      </c>
      <c r="C13" s="319"/>
      <c r="D13" s="317">
        <v>-117</v>
      </c>
      <c r="E13" s="317">
        <v>-2155</v>
      </c>
      <c r="F13" s="318">
        <v>-1881</v>
      </c>
      <c r="G13" s="318">
        <v>-1693</v>
      </c>
      <c r="H13" s="318">
        <v>-1627</v>
      </c>
      <c r="I13" s="315">
        <v>-7473</v>
      </c>
      <c r="K13" s="27"/>
      <c r="L13" s="27"/>
      <c r="M13" s="27"/>
    </row>
    <row r="14" spans="2:13" ht="15.75" customHeight="1">
      <c r="B14" s="312" t="s">
        <v>374</v>
      </c>
      <c r="C14" s="316"/>
      <c r="D14" s="320">
        <v>4</v>
      </c>
      <c r="E14" s="320">
        <v>-138</v>
      </c>
      <c r="F14" s="321">
        <v>293</v>
      </c>
      <c r="G14" s="321">
        <v>31</v>
      </c>
      <c r="H14" s="321">
        <v>-55</v>
      </c>
      <c r="I14" s="322">
        <v>135</v>
      </c>
      <c r="K14" s="27"/>
      <c r="L14" s="27"/>
      <c r="M14" s="27"/>
    </row>
    <row r="15" spans="2:13" ht="15.75" customHeight="1">
      <c r="B15" s="277" t="s">
        <v>375</v>
      </c>
      <c r="C15" s="316"/>
      <c r="D15" s="323">
        <v>-191</v>
      </c>
      <c r="E15" s="323">
        <v>163</v>
      </c>
      <c r="F15" s="323">
        <v>925</v>
      </c>
      <c r="G15" s="323">
        <v>401</v>
      </c>
      <c r="H15" s="323">
        <v>137</v>
      </c>
      <c r="I15" s="324">
        <v>1435</v>
      </c>
      <c r="K15" s="27"/>
      <c r="L15" s="27"/>
      <c r="M15" s="27"/>
    </row>
    <row r="16" spans="2:13" ht="15.75" customHeight="1">
      <c r="B16" s="529" t="s">
        <v>376</v>
      </c>
      <c r="C16" s="530"/>
      <c r="D16" s="317">
        <v>-1834</v>
      </c>
      <c r="E16" s="317">
        <v>0</v>
      </c>
      <c r="F16" s="317">
        <v>0</v>
      </c>
      <c r="G16" s="317">
        <v>0</v>
      </c>
      <c r="H16" s="317">
        <v>0</v>
      </c>
      <c r="I16" s="315">
        <v>-1834</v>
      </c>
      <c r="K16" s="27"/>
      <c r="L16" s="27"/>
      <c r="M16" s="27"/>
    </row>
    <row r="17" spans="2:13" ht="15.75" customHeight="1">
      <c r="B17" s="277" t="s">
        <v>377</v>
      </c>
      <c r="C17" s="316"/>
      <c r="D17" s="326">
        <v>-2025</v>
      </c>
      <c r="E17" s="326">
        <v>163</v>
      </c>
      <c r="F17" s="326">
        <v>925</v>
      </c>
      <c r="G17" s="326">
        <v>401</v>
      </c>
      <c r="H17" s="326">
        <v>137</v>
      </c>
      <c r="I17" s="327">
        <v>-399</v>
      </c>
      <c r="K17" s="27"/>
      <c r="L17" s="27"/>
      <c r="M17" s="27"/>
    </row>
    <row r="18" spans="2:13" ht="3" customHeight="1">
      <c r="B18" s="328"/>
      <c r="C18" s="329"/>
      <c r="D18" s="330"/>
      <c r="E18" s="330"/>
      <c r="F18" s="330"/>
      <c r="G18" s="330"/>
      <c r="H18" s="330"/>
      <c r="I18" s="331"/>
      <c r="K18" s="27"/>
      <c r="L18" s="27"/>
      <c r="M18" s="27"/>
    </row>
    <row r="19" spans="2:13" ht="12" customHeight="1">
      <c r="B19" s="332"/>
      <c r="C19" s="271"/>
      <c r="D19" s="278"/>
      <c r="E19" s="278"/>
      <c r="F19" s="278"/>
      <c r="G19" s="278"/>
      <c r="H19" s="278"/>
      <c r="I19" s="316"/>
      <c r="K19" s="27"/>
      <c r="L19" s="27"/>
      <c r="M19" s="27"/>
    </row>
    <row r="20" spans="2:13" ht="12" customHeight="1">
      <c r="B20" s="492" t="s">
        <v>488</v>
      </c>
      <c r="H20" s="336"/>
      <c r="I20" s="334"/>
      <c r="K20" s="27"/>
      <c r="L20" s="27"/>
      <c r="M20" s="27"/>
    </row>
    <row r="21" spans="2:13" ht="12" customHeight="1">
      <c r="B21" s="51" t="s">
        <v>502</v>
      </c>
      <c r="C21" s="336"/>
      <c r="D21" s="336"/>
      <c r="E21" s="336"/>
      <c r="F21" s="336"/>
      <c r="H21" s="336"/>
      <c r="I21" s="334"/>
      <c r="K21" s="27"/>
      <c r="L21" s="27"/>
      <c r="M21" s="27"/>
    </row>
    <row r="22" spans="2:13" ht="12" customHeight="1">
      <c r="B22" s="51" t="s">
        <v>378</v>
      </c>
      <c r="C22" s="336"/>
      <c r="D22" s="336"/>
      <c r="E22" s="336"/>
      <c r="F22" s="336"/>
      <c r="G22" s="336"/>
      <c r="H22" s="336"/>
      <c r="I22" s="336"/>
      <c r="K22" s="27"/>
      <c r="L22" s="27"/>
      <c r="M22" s="27"/>
    </row>
    <row r="23" spans="2:13" ht="12" customHeight="1">
      <c r="B23" s="337"/>
      <c r="C23" s="493"/>
      <c r="D23" s="336"/>
      <c r="E23" s="336"/>
      <c r="F23" s="336"/>
      <c r="G23" s="336"/>
      <c r="H23" s="336" t="s">
        <v>379</v>
      </c>
      <c r="I23" s="336"/>
    </row>
    <row r="28" spans="2:13" ht="15.6" customHeight="1"/>
    <row r="38" ht="33.75" customHeight="1"/>
  </sheetData>
  <pageMargins left="0.70866141732283472" right="0.70866141732283472" top="0.74803149606299213" bottom="0.74803149606299213" header="0.31496062992125984" footer="0.31496062992125984"/>
  <pageSetup paperSize="9" scale="6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46088-8EB0-47EB-973B-C8457773F0E1}">
  <sheetPr>
    <tabColor rgb="FF00B5E4"/>
    <pageSetUpPr fitToPage="1"/>
  </sheetPr>
  <dimension ref="B1:J35"/>
  <sheetViews>
    <sheetView showGridLines="0" zoomScale="110" zoomScaleNormal="110" workbookViewId="0"/>
  </sheetViews>
  <sheetFormatPr defaultRowHeight="15.75" customHeight="1"/>
  <cols>
    <col min="1" max="1" width="9" style="308" customWidth="1"/>
    <col min="2" max="2" width="5.28515625" style="308" customWidth="1"/>
    <col min="3" max="3" width="44.5703125" style="308" customWidth="1"/>
    <col min="4" max="4" width="10.28515625" style="308" customWidth="1"/>
    <col min="5" max="5" width="12.28515625" style="308" customWidth="1"/>
    <col min="6" max="6" width="19.140625" style="308" customWidth="1"/>
    <col min="7" max="7" width="10.28515625" style="308" customWidth="1"/>
    <col min="8" max="10" width="6" style="308" customWidth="1"/>
    <col min="11" max="229" width="9.140625" style="308"/>
    <col min="230" max="230" width="1.28515625" style="308" customWidth="1"/>
    <col min="231" max="231" width="2.140625" style="308" customWidth="1"/>
    <col min="232" max="232" width="2.7109375" style="308" customWidth="1"/>
    <col min="233" max="233" width="48.42578125" style="308" customWidth="1"/>
    <col min="234" max="234" width="11.85546875" style="308" bestFit="1" customWidth="1"/>
    <col min="235" max="235" width="11.85546875" style="308" customWidth="1"/>
    <col min="236" max="236" width="11" style="308" customWidth="1"/>
    <col min="237" max="239" width="10.5703125" style="308" customWidth="1"/>
    <col min="240" max="240" width="12.5703125" style="308" customWidth="1"/>
    <col min="241" max="485" width="9.140625" style="308"/>
    <col min="486" max="486" width="1.28515625" style="308" customWidth="1"/>
    <col min="487" max="487" width="2.140625" style="308" customWidth="1"/>
    <col min="488" max="488" width="2.7109375" style="308" customWidth="1"/>
    <col min="489" max="489" width="48.42578125" style="308" customWidth="1"/>
    <col min="490" max="490" width="11.85546875" style="308" bestFit="1" customWidth="1"/>
    <col min="491" max="491" width="11.85546875" style="308" customWidth="1"/>
    <col min="492" max="492" width="11" style="308" customWidth="1"/>
    <col min="493" max="495" width="10.5703125" style="308" customWidth="1"/>
    <col min="496" max="496" width="12.5703125" style="308" customWidth="1"/>
    <col min="497" max="741" width="9.140625" style="308"/>
    <col min="742" max="742" width="1.28515625" style="308" customWidth="1"/>
    <col min="743" max="743" width="2.140625" style="308" customWidth="1"/>
    <col min="744" max="744" width="2.7109375" style="308" customWidth="1"/>
    <col min="745" max="745" width="48.42578125" style="308" customWidth="1"/>
    <col min="746" max="746" width="11.85546875" style="308" bestFit="1" customWidth="1"/>
    <col min="747" max="747" width="11.85546875" style="308" customWidth="1"/>
    <col min="748" max="748" width="11" style="308" customWidth="1"/>
    <col min="749" max="751" width="10.5703125" style="308" customWidth="1"/>
    <col min="752" max="752" width="12.5703125" style="308" customWidth="1"/>
    <col min="753" max="997" width="9.140625" style="308"/>
    <col min="998" max="998" width="1.28515625" style="308" customWidth="1"/>
    <col min="999" max="999" width="2.140625" style="308" customWidth="1"/>
    <col min="1000" max="1000" width="2.7109375" style="308" customWidth="1"/>
    <col min="1001" max="1001" width="48.42578125" style="308" customWidth="1"/>
    <col min="1002" max="1002" width="11.85546875" style="308" bestFit="1" customWidth="1"/>
    <col min="1003" max="1003" width="11.85546875" style="308" customWidth="1"/>
    <col min="1004" max="1004" width="11" style="308" customWidth="1"/>
    <col min="1005" max="1007" width="10.5703125" style="308" customWidth="1"/>
    <col min="1008" max="1008" width="12.5703125" style="308" customWidth="1"/>
    <col min="1009" max="1253" width="9.140625" style="308"/>
    <col min="1254" max="1254" width="1.28515625" style="308" customWidth="1"/>
    <col min="1255" max="1255" width="2.140625" style="308" customWidth="1"/>
    <col min="1256" max="1256" width="2.7109375" style="308" customWidth="1"/>
    <col min="1257" max="1257" width="48.42578125" style="308" customWidth="1"/>
    <col min="1258" max="1258" width="11.85546875" style="308" bestFit="1" customWidth="1"/>
    <col min="1259" max="1259" width="11.85546875" style="308" customWidth="1"/>
    <col min="1260" max="1260" width="11" style="308" customWidth="1"/>
    <col min="1261" max="1263" width="10.5703125" style="308" customWidth="1"/>
    <col min="1264" max="1264" width="12.5703125" style="308" customWidth="1"/>
    <col min="1265" max="1509" width="9.140625" style="308"/>
    <col min="1510" max="1510" width="1.28515625" style="308" customWidth="1"/>
    <col min="1511" max="1511" width="2.140625" style="308" customWidth="1"/>
    <col min="1512" max="1512" width="2.7109375" style="308" customWidth="1"/>
    <col min="1513" max="1513" width="48.42578125" style="308" customWidth="1"/>
    <col min="1514" max="1514" width="11.85546875" style="308" bestFit="1" customWidth="1"/>
    <col min="1515" max="1515" width="11.85546875" style="308" customWidth="1"/>
    <col min="1516" max="1516" width="11" style="308" customWidth="1"/>
    <col min="1517" max="1519" width="10.5703125" style="308" customWidth="1"/>
    <col min="1520" max="1520" width="12.5703125" style="308" customWidth="1"/>
    <col min="1521" max="1765" width="9.140625" style="308"/>
    <col min="1766" max="1766" width="1.28515625" style="308" customWidth="1"/>
    <col min="1767" max="1767" width="2.140625" style="308" customWidth="1"/>
    <col min="1768" max="1768" width="2.7109375" style="308" customWidth="1"/>
    <col min="1769" max="1769" width="48.42578125" style="308" customWidth="1"/>
    <col min="1770" max="1770" width="11.85546875" style="308" bestFit="1" customWidth="1"/>
    <col min="1771" max="1771" width="11.85546875" style="308" customWidth="1"/>
    <col min="1772" max="1772" width="11" style="308" customWidth="1"/>
    <col min="1773" max="1775" width="10.5703125" style="308" customWidth="1"/>
    <col min="1776" max="1776" width="12.5703125" style="308" customWidth="1"/>
    <col min="1777" max="2021" width="9.140625" style="308"/>
    <col min="2022" max="2022" width="1.28515625" style="308" customWidth="1"/>
    <col min="2023" max="2023" width="2.140625" style="308" customWidth="1"/>
    <col min="2024" max="2024" width="2.7109375" style="308" customWidth="1"/>
    <col min="2025" max="2025" width="48.42578125" style="308" customWidth="1"/>
    <col min="2026" max="2026" width="11.85546875" style="308" bestFit="1" customWidth="1"/>
    <col min="2027" max="2027" width="11.85546875" style="308" customWidth="1"/>
    <col min="2028" max="2028" width="11" style="308" customWidth="1"/>
    <col min="2029" max="2031" width="10.5703125" style="308" customWidth="1"/>
    <col min="2032" max="2032" width="12.5703125" style="308" customWidth="1"/>
    <col min="2033" max="2277" width="9.140625" style="308"/>
    <col min="2278" max="2278" width="1.28515625" style="308" customWidth="1"/>
    <col min="2279" max="2279" width="2.140625" style="308" customWidth="1"/>
    <col min="2280" max="2280" width="2.7109375" style="308" customWidth="1"/>
    <col min="2281" max="2281" width="48.42578125" style="308" customWidth="1"/>
    <col min="2282" max="2282" width="11.85546875" style="308" bestFit="1" customWidth="1"/>
    <col min="2283" max="2283" width="11.85546875" style="308" customWidth="1"/>
    <col min="2284" max="2284" width="11" style="308" customWidth="1"/>
    <col min="2285" max="2287" width="10.5703125" style="308" customWidth="1"/>
    <col min="2288" max="2288" width="12.5703125" style="308" customWidth="1"/>
    <col min="2289" max="2533" width="9.140625" style="308"/>
    <col min="2534" max="2534" width="1.28515625" style="308" customWidth="1"/>
    <col min="2535" max="2535" width="2.140625" style="308" customWidth="1"/>
    <col min="2536" max="2536" width="2.7109375" style="308" customWidth="1"/>
    <col min="2537" max="2537" width="48.42578125" style="308" customWidth="1"/>
    <col min="2538" max="2538" width="11.85546875" style="308" bestFit="1" customWidth="1"/>
    <col min="2539" max="2539" width="11.85546875" style="308" customWidth="1"/>
    <col min="2540" max="2540" width="11" style="308" customWidth="1"/>
    <col min="2541" max="2543" width="10.5703125" style="308" customWidth="1"/>
    <col min="2544" max="2544" width="12.5703125" style="308" customWidth="1"/>
    <col min="2545" max="2789" width="9.140625" style="308"/>
    <col min="2790" max="2790" width="1.28515625" style="308" customWidth="1"/>
    <col min="2791" max="2791" width="2.140625" style="308" customWidth="1"/>
    <col min="2792" max="2792" width="2.7109375" style="308" customWidth="1"/>
    <col min="2793" max="2793" width="48.42578125" style="308" customWidth="1"/>
    <col min="2794" max="2794" width="11.85546875" style="308" bestFit="1" customWidth="1"/>
    <col min="2795" max="2795" width="11.85546875" style="308" customWidth="1"/>
    <col min="2796" max="2796" width="11" style="308" customWidth="1"/>
    <col min="2797" max="2799" width="10.5703125" style="308" customWidth="1"/>
    <col min="2800" max="2800" width="12.5703125" style="308" customWidth="1"/>
    <col min="2801" max="3045" width="9.140625" style="308"/>
    <col min="3046" max="3046" width="1.28515625" style="308" customWidth="1"/>
    <col min="3047" max="3047" width="2.140625" style="308" customWidth="1"/>
    <col min="3048" max="3048" width="2.7109375" style="308" customWidth="1"/>
    <col min="3049" max="3049" width="48.42578125" style="308" customWidth="1"/>
    <col min="3050" max="3050" width="11.85546875" style="308" bestFit="1" customWidth="1"/>
    <col min="3051" max="3051" width="11.85546875" style="308" customWidth="1"/>
    <col min="3052" max="3052" width="11" style="308" customWidth="1"/>
    <col min="3053" max="3055" width="10.5703125" style="308" customWidth="1"/>
    <col min="3056" max="3056" width="12.5703125" style="308" customWidth="1"/>
    <col min="3057" max="3301" width="9.140625" style="308"/>
    <col min="3302" max="3302" width="1.28515625" style="308" customWidth="1"/>
    <col min="3303" max="3303" width="2.140625" style="308" customWidth="1"/>
    <col min="3304" max="3304" width="2.7109375" style="308" customWidth="1"/>
    <col min="3305" max="3305" width="48.42578125" style="308" customWidth="1"/>
    <col min="3306" max="3306" width="11.85546875" style="308" bestFit="1" customWidth="1"/>
    <col min="3307" max="3307" width="11.85546875" style="308" customWidth="1"/>
    <col min="3308" max="3308" width="11" style="308" customWidth="1"/>
    <col min="3309" max="3311" width="10.5703125" style="308" customWidth="1"/>
    <col min="3312" max="3312" width="12.5703125" style="308" customWidth="1"/>
    <col min="3313" max="3557" width="9.140625" style="308"/>
    <col min="3558" max="3558" width="1.28515625" style="308" customWidth="1"/>
    <col min="3559" max="3559" width="2.140625" style="308" customWidth="1"/>
    <col min="3560" max="3560" width="2.7109375" style="308" customWidth="1"/>
    <col min="3561" max="3561" width="48.42578125" style="308" customWidth="1"/>
    <col min="3562" max="3562" width="11.85546875" style="308" bestFit="1" customWidth="1"/>
    <col min="3563" max="3563" width="11.85546875" style="308" customWidth="1"/>
    <col min="3564" max="3564" width="11" style="308" customWidth="1"/>
    <col min="3565" max="3567" width="10.5703125" style="308" customWidth="1"/>
    <col min="3568" max="3568" width="12.5703125" style="308" customWidth="1"/>
    <col min="3569" max="3813" width="9.140625" style="308"/>
    <col min="3814" max="3814" width="1.28515625" style="308" customWidth="1"/>
    <col min="3815" max="3815" width="2.140625" style="308" customWidth="1"/>
    <col min="3816" max="3816" width="2.7109375" style="308" customWidth="1"/>
    <col min="3817" max="3817" width="48.42578125" style="308" customWidth="1"/>
    <col min="3818" max="3818" width="11.85546875" style="308" bestFit="1" customWidth="1"/>
    <col min="3819" max="3819" width="11.85546875" style="308" customWidth="1"/>
    <col min="3820" max="3820" width="11" style="308" customWidth="1"/>
    <col min="3821" max="3823" width="10.5703125" style="308" customWidth="1"/>
    <col min="3824" max="3824" width="12.5703125" style="308" customWidth="1"/>
    <col min="3825" max="4069" width="9.140625" style="308"/>
    <col min="4070" max="4070" width="1.28515625" style="308" customWidth="1"/>
    <col min="4071" max="4071" width="2.140625" style="308" customWidth="1"/>
    <col min="4072" max="4072" width="2.7109375" style="308" customWidth="1"/>
    <col min="4073" max="4073" width="48.42578125" style="308" customWidth="1"/>
    <col min="4074" max="4074" width="11.85546875" style="308" bestFit="1" customWidth="1"/>
    <col min="4075" max="4075" width="11.85546875" style="308" customWidth="1"/>
    <col min="4076" max="4076" width="11" style="308" customWidth="1"/>
    <col min="4077" max="4079" width="10.5703125" style="308" customWidth="1"/>
    <col min="4080" max="4080" width="12.5703125" style="308" customWidth="1"/>
    <col min="4081" max="4325" width="9.140625" style="308"/>
    <col min="4326" max="4326" width="1.28515625" style="308" customWidth="1"/>
    <col min="4327" max="4327" width="2.140625" style="308" customWidth="1"/>
    <col min="4328" max="4328" width="2.7109375" style="308" customWidth="1"/>
    <col min="4329" max="4329" width="48.42578125" style="308" customWidth="1"/>
    <col min="4330" max="4330" width="11.85546875" style="308" bestFit="1" customWidth="1"/>
    <col min="4331" max="4331" width="11.85546875" style="308" customWidth="1"/>
    <col min="4332" max="4332" width="11" style="308" customWidth="1"/>
    <col min="4333" max="4335" width="10.5703125" style="308" customWidth="1"/>
    <col min="4336" max="4336" width="12.5703125" style="308" customWidth="1"/>
    <col min="4337" max="4581" width="9.140625" style="308"/>
    <col min="4582" max="4582" width="1.28515625" style="308" customWidth="1"/>
    <col min="4583" max="4583" width="2.140625" style="308" customWidth="1"/>
    <col min="4584" max="4584" width="2.7109375" style="308" customWidth="1"/>
    <col min="4585" max="4585" width="48.42578125" style="308" customWidth="1"/>
    <col min="4586" max="4586" width="11.85546875" style="308" bestFit="1" customWidth="1"/>
    <col min="4587" max="4587" width="11.85546875" style="308" customWidth="1"/>
    <col min="4588" max="4588" width="11" style="308" customWidth="1"/>
    <col min="4589" max="4591" width="10.5703125" style="308" customWidth="1"/>
    <col min="4592" max="4592" width="12.5703125" style="308" customWidth="1"/>
    <col min="4593" max="4837" width="9.140625" style="308"/>
    <col min="4838" max="4838" width="1.28515625" style="308" customWidth="1"/>
    <col min="4839" max="4839" width="2.140625" style="308" customWidth="1"/>
    <col min="4840" max="4840" width="2.7109375" style="308" customWidth="1"/>
    <col min="4841" max="4841" width="48.42578125" style="308" customWidth="1"/>
    <col min="4842" max="4842" width="11.85546875" style="308" bestFit="1" customWidth="1"/>
    <col min="4843" max="4843" width="11.85546875" style="308" customWidth="1"/>
    <col min="4844" max="4844" width="11" style="308" customWidth="1"/>
    <col min="4845" max="4847" width="10.5703125" style="308" customWidth="1"/>
    <col min="4848" max="4848" width="12.5703125" style="308" customWidth="1"/>
    <col min="4849" max="5093" width="9.140625" style="308"/>
    <col min="5094" max="5094" width="1.28515625" style="308" customWidth="1"/>
    <col min="5095" max="5095" width="2.140625" style="308" customWidth="1"/>
    <col min="5096" max="5096" width="2.7109375" style="308" customWidth="1"/>
    <col min="5097" max="5097" width="48.42578125" style="308" customWidth="1"/>
    <col min="5098" max="5098" width="11.85546875" style="308" bestFit="1" customWidth="1"/>
    <col min="5099" max="5099" width="11.85546875" style="308" customWidth="1"/>
    <col min="5100" max="5100" width="11" style="308" customWidth="1"/>
    <col min="5101" max="5103" width="10.5703125" style="308" customWidth="1"/>
    <col min="5104" max="5104" width="12.5703125" style="308" customWidth="1"/>
    <col min="5105" max="5349" width="9.140625" style="308"/>
    <col min="5350" max="5350" width="1.28515625" style="308" customWidth="1"/>
    <col min="5351" max="5351" width="2.140625" style="308" customWidth="1"/>
    <col min="5352" max="5352" width="2.7109375" style="308" customWidth="1"/>
    <col min="5353" max="5353" width="48.42578125" style="308" customWidth="1"/>
    <col min="5354" max="5354" width="11.85546875" style="308" bestFit="1" customWidth="1"/>
    <col min="5355" max="5355" width="11.85546875" style="308" customWidth="1"/>
    <col min="5356" max="5356" width="11" style="308" customWidth="1"/>
    <col min="5357" max="5359" width="10.5703125" style="308" customWidth="1"/>
    <col min="5360" max="5360" width="12.5703125" style="308" customWidth="1"/>
    <col min="5361" max="5605" width="9.140625" style="308"/>
    <col min="5606" max="5606" width="1.28515625" style="308" customWidth="1"/>
    <col min="5607" max="5607" width="2.140625" style="308" customWidth="1"/>
    <col min="5608" max="5608" width="2.7109375" style="308" customWidth="1"/>
    <col min="5609" max="5609" width="48.42578125" style="308" customWidth="1"/>
    <col min="5610" max="5610" width="11.85546875" style="308" bestFit="1" customWidth="1"/>
    <col min="5611" max="5611" width="11.85546875" style="308" customWidth="1"/>
    <col min="5612" max="5612" width="11" style="308" customWidth="1"/>
    <col min="5613" max="5615" width="10.5703125" style="308" customWidth="1"/>
    <col min="5616" max="5616" width="12.5703125" style="308" customWidth="1"/>
    <col min="5617" max="5861" width="9.140625" style="308"/>
    <col min="5862" max="5862" width="1.28515625" style="308" customWidth="1"/>
    <col min="5863" max="5863" width="2.140625" style="308" customWidth="1"/>
    <col min="5864" max="5864" width="2.7109375" style="308" customWidth="1"/>
    <col min="5865" max="5865" width="48.42578125" style="308" customWidth="1"/>
    <col min="5866" max="5866" width="11.85546875" style="308" bestFit="1" customWidth="1"/>
    <col min="5867" max="5867" width="11.85546875" style="308" customWidth="1"/>
    <col min="5868" max="5868" width="11" style="308" customWidth="1"/>
    <col min="5869" max="5871" width="10.5703125" style="308" customWidth="1"/>
    <col min="5872" max="5872" width="12.5703125" style="308" customWidth="1"/>
    <col min="5873" max="6117" width="9.140625" style="308"/>
    <col min="6118" max="6118" width="1.28515625" style="308" customWidth="1"/>
    <col min="6119" max="6119" width="2.140625" style="308" customWidth="1"/>
    <col min="6120" max="6120" width="2.7109375" style="308" customWidth="1"/>
    <col min="6121" max="6121" width="48.42578125" style="308" customWidth="1"/>
    <col min="6122" max="6122" width="11.85546875" style="308" bestFit="1" customWidth="1"/>
    <col min="6123" max="6123" width="11.85546875" style="308" customWidth="1"/>
    <col min="6124" max="6124" width="11" style="308" customWidth="1"/>
    <col min="6125" max="6127" width="10.5703125" style="308" customWidth="1"/>
    <col min="6128" max="6128" width="12.5703125" style="308" customWidth="1"/>
    <col min="6129" max="6373" width="9.140625" style="308"/>
    <col min="6374" max="6374" width="1.28515625" style="308" customWidth="1"/>
    <col min="6375" max="6375" width="2.140625" style="308" customWidth="1"/>
    <col min="6376" max="6376" width="2.7109375" style="308" customWidth="1"/>
    <col min="6377" max="6377" width="48.42578125" style="308" customWidth="1"/>
    <col min="6378" max="6378" width="11.85546875" style="308" bestFit="1" customWidth="1"/>
    <col min="6379" max="6379" width="11.85546875" style="308" customWidth="1"/>
    <col min="6380" max="6380" width="11" style="308" customWidth="1"/>
    <col min="6381" max="6383" width="10.5703125" style="308" customWidth="1"/>
    <col min="6384" max="6384" width="12.5703125" style="308" customWidth="1"/>
    <col min="6385" max="6629" width="9.140625" style="308"/>
    <col min="6630" max="6630" width="1.28515625" style="308" customWidth="1"/>
    <col min="6631" max="6631" width="2.140625" style="308" customWidth="1"/>
    <col min="6632" max="6632" width="2.7109375" style="308" customWidth="1"/>
    <col min="6633" max="6633" width="48.42578125" style="308" customWidth="1"/>
    <col min="6634" max="6634" width="11.85546875" style="308" bestFit="1" customWidth="1"/>
    <col min="6635" max="6635" width="11.85546875" style="308" customWidth="1"/>
    <col min="6636" max="6636" width="11" style="308" customWidth="1"/>
    <col min="6637" max="6639" width="10.5703125" style="308" customWidth="1"/>
    <col min="6640" max="6640" width="12.5703125" style="308" customWidth="1"/>
    <col min="6641" max="6885" width="9.140625" style="308"/>
    <col min="6886" max="6886" width="1.28515625" style="308" customWidth="1"/>
    <col min="6887" max="6887" width="2.140625" style="308" customWidth="1"/>
    <col min="6888" max="6888" width="2.7109375" style="308" customWidth="1"/>
    <col min="6889" max="6889" width="48.42578125" style="308" customWidth="1"/>
    <col min="6890" max="6890" width="11.85546875" style="308" bestFit="1" customWidth="1"/>
    <col min="6891" max="6891" width="11.85546875" style="308" customWidth="1"/>
    <col min="6892" max="6892" width="11" style="308" customWidth="1"/>
    <col min="6893" max="6895" width="10.5703125" style="308" customWidth="1"/>
    <col min="6896" max="6896" width="12.5703125" style="308" customWidth="1"/>
    <col min="6897" max="7141" width="9.140625" style="308"/>
    <col min="7142" max="7142" width="1.28515625" style="308" customWidth="1"/>
    <col min="7143" max="7143" width="2.140625" style="308" customWidth="1"/>
    <col min="7144" max="7144" width="2.7109375" style="308" customWidth="1"/>
    <col min="7145" max="7145" width="48.42578125" style="308" customWidth="1"/>
    <col min="7146" max="7146" width="11.85546875" style="308" bestFit="1" customWidth="1"/>
    <col min="7147" max="7147" width="11.85546875" style="308" customWidth="1"/>
    <col min="7148" max="7148" width="11" style="308" customWidth="1"/>
    <col min="7149" max="7151" width="10.5703125" style="308" customWidth="1"/>
    <col min="7152" max="7152" width="12.5703125" style="308" customWidth="1"/>
    <col min="7153" max="7397" width="9.140625" style="308"/>
    <col min="7398" max="7398" width="1.28515625" style="308" customWidth="1"/>
    <col min="7399" max="7399" width="2.140625" style="308" customWidth="1"/>
    <col min="7400" max="7400" width="2.7109375" style="308" customWidth="1"/>
    <col min="7401" max="7401" width="48.42578125" style="308" customWidth="1"/>
    <col min="7402" max="7402" width="11.85546875" style="308" bestFit="1" customWidth="1"/>
    <col min="7403" max="7403" width="11.85546875" style="308" customWidth="1"/>
    <col min="7404" max="7404" width="11" style="308" customWidth="1"/>
    <col min="7405" max="7407" width="10.5703125" style="308" customWidth="1"/>
    <col min="7408" max="7408" width="12.5703125" style="308" customWidth="1"/>
    <col min="7409" max="7653" width="9.140625" style="308"/>
    <col min="7654" max="7654" width="1.28515625" style="308" customWidth="1"/>
    <col min="7655" max="7655" width="2.140625" style="308" customWidth="1"/>
    <col min="7656" max="7656" width="2.7109375" style="308" customWidth="1"/>
    <col min="7657" max="7657" width="48.42578125" style="308" customWidth="1"/>
    <col min="7658" max="7658" width="11.85546875" style="308" bestFit="1" customWidth="1"/>
    <col min="7659" max="7659" width="11.85546875" style="308" customWidth="1"/>
    <col min="7660" max="7660" width="11" style="308" customWidth="1"/>
    <col min="7661" max="7663" width="10.5703125" style="308" customWidth="1"/>
    <col min="7664" max="7664" width="12.5703125" style="308" customWidth="1"/>
    <col min="7665" max="7909" width="9.140625" style="308"/>
    <col min="7910" max="7910" width="1.28515625" style="308" customWidth="1"/>
    <col min="7911" max="7911" width="2.140625" style="308" customWidth="1"/>
    <col min="7912" max="7912" width="2.7109375" style="308" customWidth="1"/>
    <col min="7913" max="7913" width="48.42578125" style="308" customWidth="1"/>
    <col min="7914" max="7914" width="11.85546875" style="308" bestFit="1" customWidth="1"/>
    <col min="7915" max="7915" width="11.85546875" style="308" customWidth="1"/>
    <col min="7916" max="7916" width="11" style="308" customWidth="1"/>
    <col min="7917" max="7919" width="10.5703125" style="308" customWidth="1"/>
    <col min="7920" max="7920" width="12.5703125" style="308" customWidth="1"/>
    <col min="7921" max="8165" width="9.140625" style="308"/>
    <col min="8166" max="8166" width="1.28515625" style="308" customWidth="1"/>
    <col min="8167" max="8167" width="2.140625" style="308" customWidth="1"/>
    <col min="8168" max="8168" width="2.7109375" style="308" customWidth="1"/>
    <col min="8169" max="8169" width="48.42578125" style="308" customWidth="1"/>
    <col min="8170" max="8170" width="11.85546875" style="308" bestFit="1" customWidth="1"/>
    <col min="8171" max="8171" width="11.85546875" style="308" customWidth="1"/>
    <col min="8172" max="8172" width="11" style="308" customWidth="1"/>
    <col min="8173" max="8175" width="10.5703125" style="308" customWidth="1"/>
    <col min="8176" max="8176" width="12.5703125" style="308" customWidth="1"/>
    <col min="8177" max="8421" width="9.140625" style="308"/>
    <col min="8422" max="8422" width="1.28515625" style="308" customWidth="1"/>
    <col min="8423" max="8423" width="2.140625" style="308" customWidth="1"/>
    <col min="8424" max="8424" width="2.7109375" style="308" customWidth="1"/>
    <col min="8425" max="8425" width="48.42578125" style="308" customWidth="1"/>
    <col min="8426" max="8426" width="11.85546875" style="308" bestFit="1" customWidth="1"/>
    <col min="8427" max="8427" width="11.85546875" style="308" customWidth="1"/>
    <col min="8428" max="8428" width="11" style="308" customWidth="1"/>
    <col min="8429" max="8431" width="10.5703125" style="308" customWidth="1"/>
    <col min="8432" max="8432" width="12.5703125" style="308" customWidth="1"/>
    <col min="8433" max="8677" width="9.140625" style="308"/>
    <col min="8678" max="8678" width="1.28515625" style="308" customWidth="1"/>
    <col min="8679" max="8679" width="2.140625" style="308" customWidth="1"/>
    <col min="8680" max="8680" width="2.7109375" style="308" customWidth="1"/>
    <col min="8681" max="8681" width="48.42578125" style="308" customWidth="1"/>
    <col min="8682" max="8682" width="11.85546875" style="308" bestFit="1" customWidth="1"/>
    <col min="8683" max="8683" width="11.85546875" style="308" customWidth="1"/>
    <col min="8684" max="8684" width="11" style="308" customWidth="1"/>
    <col min="8685" max="8687" width="10.5703125" style="308" customWidth="1"/>
    <col min="8688" max="8688" width="12.5703125" style="308" customWidth="1"/>
    <col min="8689" max="8933" width="9.140625" style="308"/>
    <col min="8934" max="8934" width="1.28515625" style="308" customWidth="1"/>
    <col min="8935" max="8935" width="2.140625" style="308" customWidth="1"/>
    <col min="8936" max="8936" width="2.7109375" style="308" customWidth="1"/>
    <col min="8937" max="8937" width="48.42578125" style="308" customWidth="1"/>
    <col min="8938" max="8938" width="11.85546875" style="308" bestFit="1" customWidth="1"/>
    <col min="8939" max="8939" width="11.85546875" style="308" customWidth="1"/>
    <col min="8940" max="8940" width="11" style="308" customWidth="1"/>
    <col min="8941" max="8943" width="10.5703125" style="308" customWidth="1"/>
    <col min="8944" max="8944" width="12.5703125" style="308" customWidth="1"/>
    <col min="8945" max="9189" width="9.140625" style="308"/>
    <col min="9190" max="9190" width="1.28515625" style="308" customWidth="1"/>
    <col min="9191" max="9191" width="2.140625" style="308" customWidth="1"/>
    <col min="9192" max="9192" width="2.7109375" style="308" customWidth="1"/>
    <col min="9193" max="9193" width="48.42578125" style="308" customWidth="1"/>
    <col min="9194" max="9194" width="11.85546875" style="308" bestFit="1" customWidth="1"/>
    <col min="9195" max="9195" width="11.85546875" style="308" customWidth="1"/>
    <col min="9196" max="9196" width="11" style="308" customWidth="1"/>
    <col min="9197" max="9199" width="10.5703125" style="308" customWidth="1"/>
    <col min="9200" max="9200" width="12.5703125" style="308" customWidth="1"/>
    <col min="9201" max="9445" width="9.140625" style="308"/>
    <col min="9446" max="9446" width="1.28515625" style="308" customWidth="1"/>
    <col min="9447" max="9447" width="2.140625" style="308" customWidth="1"/>
    <col min="9448" max="9448" width="2.7109375" style="308" customWidth="1"/>
    <col min="9449" max="9449" width="48.42578125" style="308" customWidth="1"/>
    <col min="9450" max="9450" width="11.85546875" style="308" bestFit="1" customWidth="1"/>
    <col min="9451" max="9451" width="11.85546875" style="308" customWidth="1"/>
    <col min="9452" max="9452" width="11" style="308" customWidth="1"/>
    <col min="9453" max="9455" width="10.5703125" style="308" customWidth="1"/>
    <col min="9456" max="9456" width="12.5703125" style="308" customWidth="1"/>
    <col min="9457" max="9701" width="9.140625" style="308"/>
    <col min="9702" max="9702" width="1.28515625" style="308" customWidth="1"/>
    <col min="9703" max="9703" width="2.140625" style="308" customWidth="1"/>
    <col min="9704" max="9704" width="2.7109375" style="308" customWidth="1"/>
    <col min="9705" max="9705" width="48.42578125" style="308" customWidth="1"/>
    <col min="9706" max="9706" width="11.85546875" style="308" bestFit="1" customWidth="1"/>
    <col min="9707" max="9707" width="11.85546875" style="308" customWidth="1"/>
    <col min="9708" max="9708" width="11" style="308" customWidth="1"/>
    <col min="9709" max="9711" width="10.5703125" style="308" customWidth="1"/>
    <col min="9712" max="9712" width="12.5703125" style="308" customWidth="1"/>
    <col min="9713" max="9957" width="9.140625" style="308"/>
    <col min="9958" max="9958" width="1.28515625" style="308" customWidth="1"/>
    <col min="9959" max="9959" width="2.140625" style="308" customWidth="1"/>
    <col min="9960" max="9960" width="2.7109375" style="308" customWidth="1"/>
    <col min="9961" max="9961" width="48.42578125" style="308" customWidth="1"/>
    <col min="9962" max="9962" width="11.85546875" style="308" bestFit="1" customWidth="1"/>
    <col min="9963" max="9963" width="11.85546875" style="308" customWidth="1"/>
    <col min="9964" max="9964" width="11" style="308" customWidth="1"/>
    <col min="9965" max="9967" width="10.5703125" style="308" customWidth="1"/>
    <col min="9968" max="9968" width="12.5703125" style="308" customWidth="1"/>
    <col min="9969" max="10213" width="9.140625" style="308"/>
    <col min="10214" max="10214" width="1.28515625" style="308" customWidth="1"/>
    <col min="10215" max="10215" width="2.140625" style="308" customWidth="1"/>
    <col min="10216" max="10216" width="2.7109375" style="308" customWidth="1"/>
    <col min="10217" max="10217" width="48.42578125" style="308" customWidth="1"/>
    <col min="10218" max="10218" width="11.85546875" style="308" bestFit="1" customWidth="1"/>
    <col min="10219" max="10219" width="11.85546875" style="308" customWidth="1"/>
    <col min="10220" max="10220" width="11" style="308" customWidth="1"/>
    <col min="10221" max="10223" width="10.5703125" style="308" customWidth="1"/>
    <col min="10224" max="10224" width="12.5703125" style="308" customWidth="1"/>
    <col min="10225" max="10469" width="9.140625" style="308"/>
    <col min="10470" max="10470" width="1.28515625" style="308" customWidth="1"/>
    <col min="10471" max="10471" width="2.140625" style="308" customWidth="1"/>
    <col min="10472" max="10472" width="2.7109375" style="308" customWidth="1"/>
    <col min="10473" max="10473" width="48.42578125" style="308" customWidth="1"/>
    <col min="10474" max="10474" width="11.85546875" style="308" bestFit="1" customWidth="1"/>
    <col min="10475" max="10475" width="11.85546875" style="308" customWidth="1"/>
    <col min="10476" max="10476" width="11" style="308" customWidth="1"/>
    <col min="10477" max="10479" width="10.5703125" style="308" customWidth="1"/>
    <col min="10480" max="10480" width="12.5703125" style="308" customWidth="1"/>
    <col min="10481" max="10725" width="9.140625" style="308"/>
    <col min="10726" max="10726" width="1.28515625" style="308" customWidth="1"/>
    <col min="10727" max="10727" width="2.140625" style="308" customWidth="1"/>
    <col min="10728" max="10728" width="2.7109375" style="308" customWidth="1"/>
    <col min="10729" max="10729" width="48.42578125" style="308" customWidth="1"/>
    <col min="10730" max="10730" width="11.85546875" style="308" bestFit="1" customWidth="1"/>
    <col min="10731" max="10731" width="11.85546875" style="308" customWidth="1"/>
    <col min="10732" max="10732" width="11" style="308" customWidth="1"/>
    <col min="10733" max="10735" width="10.5703125" style="308" customWidth="1"/>
    <col min="10736" max="10736" width="12.5703125" style="308" customWidth="1"/>
    <col min="10737" max="10981" width="9.140625" style="308"/>
    <col min="10982" max="10982" width="1.28515625" style="308" customWidth="1"/>
    <col min="10983" max="10983" width="2.140625" style="308" customWidth="1"/>
    <col min="10984" max="10984" width="2.7109375" style="308" customWidth="1"/>
    <col min="10985" max="10985" width="48.42578125" style="308" customWidth="1"/>
    <col min="10986" max="10986" width="11.85546875" style="308" bestFit="1" customWidth="1"/>
    <col min="10987" max="10987" width="11.85546875" style="308" customWidth="1"/>
    <col min="10988" max="10988" width="11" style="308" customWidth="1"/>
    <col min="10989" max="10991" width="10.5703125" style="308" customWidth="1"/>
    <col min="10992" max="10992" width="12.5703125" style="308" customWidth="1"/>
    <col min="10993" max="11237" width="9.140625" style="308"/>
    <col min="11238" max="11238" width="1.28515625" style="308" customWidth="1"/>
    <col min="11239" max="11239" width="2.140625" style="308" customWidth="1"/>
    <col min="11240" max="11240" width="2.7109375" style="308" customWidth="1"/>
    <col min="11241" max="11241" width="48.42578125" style="308" customWidth="1"/>
    <col min="11242" max="11242" width="11.85546875" style="308" bestFit="1" customWidth="1"/>
    <col min="11243" max="11243" width="11.85546875" style="308" customWidth="1"/>
    <col min="11244" max="11244" width="11" style="308" customWidth="1"/>
    <col min="11245" max="11247" width="10.5703125" style="308" customWidth="1"/>
    <col min="11248" max="11248" width="12.5703125" style="308" customWidth="1"/>
    <col min="11249" max="11493" width="9.140625" style="308"/>
    <col min="11494" max="11494" width="1.28515625" style="308" customWidth="1"/>
    <col min="11495" max="11495" width="2.140625" style="308" customWidth="1"/>
    <col min="11496" max="11496" width="2.7109375" style="308" customWidth="1"/>
    <col min="11497" max="11497" width="48.42578125" style="308" customWidth="1"/>
    <col min="11498" max="11498" width="11.85546875" style="308" bestFit="1" customWidth="1"/>
    <col min="11499" max="11499" width="11.85546875" style="308" customWidth="1"/>
    <col min="11500" max="11500" width="11" style="308" customWidth="1"/>
    <col min="11501" max="11503" width="10.5703125" style="308" customWidth="1"/>
    <col min="11504" max="11504" width="12.5703125" style="308" customWidth="1"/>
    <col min="11505" max="11749" width="9.140625" style="308"/>
    <col min="11750" max="11750" width="1.28515625" style="308" customWidth="1"/>
    <col min="11751" max="11751" width="2.140625" style="308" customWidth="1"/>
    <col min="11752" max="11752" width="2.7109375" style="308" customWidth="1"/>
    <col min="11753" max="11753" width="48.42578125" style="308" customWidth="1"/>
    <col min="11754" max="11754" width="11.85546875" style="308" bestFit="1" customWidth="1"/>
    <col min="11755" max="11755" width="11.85546875" style="308" customWidth="1"/>
    <col min="11756" max="11756" width="11" style="308" customWidth="1"/>
    <col min="11757" max="11759" width="10.5703125" style="308" customWidth="1"/>
    <col min="11760" max="11760" width="12.5703125" style="308" customWidth="1"/>
    <col min="11761" max="12005" width="9.140625" style="308"/>
    <col min="12006" max="12006" width="1.28515625" style="308" customWidth="1"/>
    <col min="12007" max="12007" width="2.140625" style="308" customWidth="1"/>
    <col min="12008" max="12008" width="2.7109375" style="308" customWidth="1"/>
    <col min="12009" max="12009" width="48.42578125" style="308" customWidth="1"/>
    <col min="12010" max="12010" width="11.85546875" style="308" bestFit="1" customWidth="1"/>
    <col min="12011" max="12011" width="11.85546875" style="308" customWidth="1"/>
    <col min="12012" max="12012" width="11" style="308" customWidth="1"/>
    <col min="12013" max="12015" width="10.5703125" style="308" customWidth="1"/>
    <col min="12016" max="12016" width="12.5703125" style="308" customWidth="1"/>
    <col min="12017" max="12261" width="9.140625" style="308"/>
    <col min="12262" max="12262" width="1.28515625" style="308" customWidth="1"/>
    <col min="12263" max="12263" width="2.140625" style="308" customWidth="1"/>
    <col min="12264" max="12264" width="2.7109375" style="308" customWidth="1"/>
    <col min="12265" max="12265" width="48.42578125" style="308" customWidth="1"/>
    <col min="12266" max="12266" width="11.85546875" style="308" bestFit="1" customWidth="1"/>
    <col min="12267" max="12267" width="11.85546875" style="308" customWidth="1"/>
    <col min="12268" max="12268" width="11" style="308" customWidth="1"/>
    <col min="12269" max="12271" width="10.5703125" style="308" customWidth="1"/>
    <col min="12272" max="12272" width="12.5703125" style="308" customWidth="1"/>
    <col min="12273" max="12517" width="9.140625" style="308"/>
    <col min="12518" max="12518" width="1.28515625" style="308" customWidth="1"/>
    <col min="12519" max="12519" width="2.140625" style="308" customWidth="1"/>
    <col min="12520" max="12520" width="2.7109375" style="308" customWidth="1"/>
    <col min="12521" max="12521" width="48.42578125" style="308" customWidth="1"/>
    <col min="12522" max="12522" width="11.85546875" style="308" bestFit="1" customWidth="1"/>
    <col min="12523" max="12523" width="11.85546875" style="308" customWidth="1"/>
    <col min="12524" max="12524" width="11" style="308" customWidth="1"/>
    <col min="12525" max="12527" width="10.5703125" style="308" customWidth="1"/>
    <col min="12528" max="12528" width="12.5703125" style="308" customWidth="1"/>
    <col min="12529" max="12773" width="9.140625" style="308"/>
    <col min="12774" max="12774" width="1.28515625" style="308" customWidth="1"/>
    <col min="12775" max="12775" width="2.140625" style="308" customWidth="1"/>
    <col min="12776" max="12776" width="2.7109375" style="308" customWidth="1"/>
    <col min="12777" max="12777" width="48.42578125" style="308" customWidth="1"/>
    <col min="12778" max="12778" width="11.85546875" style="308" bestFit="1" customWidth="1"/>
    <col min="12779" max="12779" width="11.85546875" style="308" customWidth="1"/>
    <col min="12780" max="12780" width="11" style="308" customWidth="1"/>
    <col min="12781" max="12783" width="10.5703125" style="308" customWidth="1"/>
    <col min="12784" max="12784" width="12.5703125" style="308" customWidth="1"/>
    <col min="12785" max="13029" width="9.140625" style="308"/>
    <col min="13030" max="13030" width="1.28515625" style="308" customWidth="1"/>
    <col min="13031" max="13031" width="2.140625" style="308" customWidth="1"/>
    <col min="13032" max="13032" width="2.7109375" style="308" customWidth="1"/>
    <col min="13033" max="13033" width="48.42578125" style="308" customWidth="1"/>
    <col min="13034" max="13034" width="11.85546875" style="308" bestFit="1" customWidth="1"/>
    <col min="13035" max="13035" width="11.85546875" style="308" customWidth="1"/>
    <col min="13036" max="13036" width="11" style="308" customWidth="1"/>
    <col min="13037" max="13039" width="10.5703125" style="308" customWidth="1"/>
    <col min="13040" max="13040" width="12.5703125" style="308" customWidth="1"/>
    <col min="13041" max="13285" width="9.140625" style="308"/>
    <col min="13286" max="13286" width="1.28515625" style="308" customWidth="1"/>
    <col min="13287" max="13287" width="2.140625" style="308" customWidth="1"/>
    <col min="13288" max="13288" width="2.7109375" style="308" customWidth="1"/>
    <col min="13289" max="13289" width="48.42578125" style="308" customWidth="1"/>
    <col min="13290" max="13290" width="11.85546875" style="308" bestFit="1" customWidth="1"/>
    <col min="13291" max="13291" width="11.85546875" style="308" customWidth="1"/>
    <col min="13292" max="13292" width="11" style="308" customWidth="1"/>
    <col min="13293" max="13295" width="10.5703125" style="308" customWidth="1"/>
    <col min="13296" max="13296" width="12.5703125" style="308" customWidth="1"/>
    <col min="13297" max="13541" width="9.140625" style="308"/>
    <col min="13542" max="13542" width="1.28515625" style="308" customWidth="1"/>
    <col min="13543" max="13543" width="2.140625" style="308" customWidth="1"/>
    <col min="13544" max="13544" width="2.7109375" style="308" customWidth="1"/>
    <col min="13545" max="13545" width="48.42578125" style="308" customWidth="1"/>
    <col min="13546" max="13546" width="11.85546875" style="308" bestFit="1" customWidth="1"/>
    <col min="13547" max="13547" width="11.85546875" style="308" customWidth="1"/>
    <col min="13548" max="13548" width="11" style="308" customWidth="1"/>
    <col min="13549" max="13551" width="10.5703125" style="308" customWidth="1"/>
    <col min="13552" max="13552" width="12.5703125" style="308" customWidth="1"/>
    <col min="13553" max="13797" width="9.140625" style="308"/>
    <col min="13798" max="13798" width="1.28515625" style="308" customWidth="1"/>
    <col min="13799" max="13799" width="2.140625" style="308" customWidth="1"/>
    <col min="13800" max="13800" width="2.7109375" style="308" customWidth="1"/>
    <col min="13801" max="13801" width="48.42578125" style="308" customWidth="1"/>
    <col min="13802" max="13802" width="11.85546875" style="308" bestFit="1" customWidth="1"/>
    <col min="13803" max="13803" width="11.85546875" style="308" customWidth="1"/>
    <col min="13804" max="13804" width="11" style="308" customWidth="1"/>
    <col min="13805" max="13807" width="10.5703125" style="308" customWidth="1"/>
    <col min="13808" max="13808" width="12.5703125" style="308" customWidth="1"/>
    <col min="13809" max="14053" width="9.140625" style="308"/>
    <col min="14054" max="14054" width="1.28515625" style="308" customWidth="1"/>
    <col min="14055" max="14055" width="2.140625" style="308" customWidth="1"/>
    <col min="14056" max="14056" width="2.7109375" style="308" customWidth="1"/>
    <col min="14057" max="14057" width="48.42578125" style="308" customWidth="1"/>
    <col min="14058" max="14058" width="11.85546875" style="308" bestFit="1" customWidth="1"/>
    <col min="14059" max="14059" width="11.85546875" style="308" customWidth="1"/>
    <col min="14060" max="14060" width="11" style="308" customWidth="1"/>
    <col min="14061" max="14063" width="10.5703125" style="308" customWidth="1"/>
    <col min="14064" max="14064" width="12.5703125" style="308" customWidth="1"/>
    <col min="14065" max="14309" width="9.140625" style="308"/>
    <col min="14310" max="14310" width="1.28515625" style="308" customWidth="1"/>
    <col min="14311" max="14311" width="2.140625" style="308" customWidth="1"/>
    <col min="14312" max="14312" width="2.7109375" style="308" customWidth="1"/>
    <col min="14313" max="14313" width="48.42578125" style="308" customWidth="1"/>
    <col min="14314" max="14314" width="11.85546875" style="308" bestFit="1" customWidth="1"/>
    <col min="14315" max="14315" width="11.85546875" style="308" customWidth="1"/>
    <col min="14316" max="14316" width="11" style="308" customWidth="1"/>
    <col min="14317" max="14319" width="10.5703125" style="308" customWidth="1"/>
    <col min="14320" max="14320" width="12.5703125" style="308" customWidth="1"/>
    <col min="14321" max="14565" width="9.140625" style="308"/>
    <col min="14566" max="14566" width="1.28515625" style="308" customWidth="1"/>
    <col min="14567" max="14567" width="2.140625" style="308" customWidth="1"/>
    <col min="14568" max="14568" width="2.7109375" style="308" customWidth="1"/>
    <col min="14569" max="14569" width="48.42578125" style="308" customWidth="1"/>
    <col min="14570" max="14570" width="11.85546875" style="308" bestFit="1" customWidth="1"/>
    <col min="14571" max="14571" width="11.85546875" style="308" customWidth="1"/>
    <col min="14572" max="14572" width="11" style="308" customWidth="1"/>
    <col min="14573" max="14575" width="10.5703125" style="308" customWidth="1"/>
    <col min="14576" max="14576" width="12.5703125" style="308" customWidth="1"/>
    <col min="14577" max="14821" width="9.140625" style="308"/>
    <col min="14822" max="14822" width="1.28515625" style="308" customWidth="1"/>
    <col min="14823" max="14823" width="2.140625" style="308" customWidth="1"/>
    <col min="14824" max="14824" width="2.7109375" style="308" customWidth="1"/>
    <col min="14825" max="14825" width="48.42578125" style="308" customWidth="1"/>
    <col min="14826" max="14826" width="11.85546875" style="308" bestFit="1" customWidth="1"/>
    <col min="14827" max="14827" width="11.85546875" style="308" customWidth="1"/>
    <col min="14828" max="14828" width="11" style="308" customWidth="1"/>
    <col min="14829" max="14831" width="10.5703125" style="308" customWidth="1"/>
    <col min="14832" max="14832" width="12.5703125" style="308" customWidth="1"/>
    <col min="14833" max="15077" width="9.140625" style="308"/>
    <col min="15078" max="15078" width="1.28515625" style="308" customWidth="1"/>
    <col min="15079" max="15079" width="2.140625" style="308" customWidth="1"/>
    <col min="15080" max="15080" width="2.7109375" style="308" customWidth="1"/>
    <col min="15081" max="15081" width="48.42578125" style="308" customWidth="1"/>
    <col min="15082" max="15082" width="11.85546875" style="308" bestFit="1" customWidth="1"/>
    <col min="15083" max="15083" width="11.85546875" style="308" customWidth="1"/>
    <col min="15084" max="15084" width="11" style="308" customWidth="1"/>
    <col min="15085" max="15087" width="10.5703125" style="308" customWidth="1"/>
    <col min="15088" max="15088" width="12.5703125" style="308" customWidth="1"/>
    <col min="15089" max="15333" width="9.140625" style="308"/>
    <col min="15334" max="15334" width="1.28515625" style="308" customWidth="1"/>
    <col min="15335" max="15335" width="2.140625" style="308" customWidth="1"/>
    <col min="15336" max="15336" width="2.7109375" style="308" customWidth="1"/>
    <col min="15337" max="15337" width="48.42578125" style="308" customWidth="1"/>
    <col min="15338" max="15338" width="11.85546875" style="308" bestFit="1" customWidth="1"/>
    <col min="15339" max="15339" width="11.85546875" style="308" customWidth="1"/>
    <col min="15340" max="15340" width="11" style="308" customWidth="1"/>
    <col min="15341" max="15343" width="10.5703125" style="308" customWidth="1"/>
    <col min="15344" max="15344" width="12.5703125" style="308" customWidth="1"/>
    <col min="15345" max="15589" width="9.140625" style="308"/>
    <col min="15590" max="15590" width="1.28515625" style="308" customWidth="1"/>
    <col min="15591" max="15591" width="2.140625" style="308" customWidth="1"/>
    <col min="15592" max="15592" width="2.7109375" style="308" customWidth="1"/>
    <col min="15593" max="15593" width="48.42578125" style="308" customWidth="1"/>
    <col min="15594" max="15594" width="11.85546875" style="308" bestFit="1" customWidth="1"/>
    <col min="15595" max="15595" width="11.85546875" style="308" customWidth="1"/>
    <col min="15596" max="15596" width="11" style="308" customWidth="1"/>
    <col min="15597" max="15599" width="10.5703125" style="308" customWidth="1"/>
    <col min="15600" max="15600" width="12.5703125" style="308" customWidth="1"/>
    <col min="15601" max="15845" width="9.140625" style="308"/>
    <col min="15846" max="15846" width="1.28515625" style="308" customWidth="1"/>
    <col min="15847" max="15847" width="2.140625" style="308" customWidth="1"/>
    <col min="15848" max="15848" width="2.7109375" style="308" customWidth="1"/>
    <col min="15849" max="15849" width="48.42578125" style="308" customWidth="1"/>
    <col min="15850" max="15850" width="11.85546875" style="308" bestFit="1" customWidth="1"/>
    <col min="15851" max="15851" width="11.85546875" style="308" customWidth="1"/>
    <col min="15852" max="15852" width="11" style="308" customWidth="1"/>
    <col min="15853" max="15855" width="10.5703125" style="308" customWidth="1"/>
    <col min="15856" max="15856" width="12.5703125" style="308" customWidth="1"/>
    <col min="15857" max="16101" width="9.140625" style="308"/>
    <col min="16102" max="16102" width="1.28515625" style="308" customWidth="1"/>
    <col min="16103" max="16103" width="2.140625" style="308" customWidth="1"/>
    <col min="16104" max="16104" width="2.7109375" style="308" customWidth="1"/>
    <col min="16105" max="16105" width="48.42578125" style="308" customWidth="1"/>
    <col min="16106" max="16106" width="11.85546875" style="308" bestFit="1" customWidth="1"/>
    <col min="16107" max="16107" width="11.85546875" style="308" customWidth="1"/>
    <col min="16108" max="16108" width="11" style="308" customWidth="1"/>
    <col min="16109" max="16111" width="10.5703125" style="308" customWidth="1"/>
    <col min="16112" max="16112" width="12.5703125" style="308" customWidth="1"/>
    <col min="16113" max="16357" width="9.140625" style="308"/>
    <col min="16358" max="16384" width="10.42578125" style="308" customWidth="1"/>
  </cols>
  <sheetData>
    <row r="1" spans="2:10" s="237" customFormat="1" ht="15.75" customHeight="1">
      <c r="B1" s="302" t="s">
        <v>380</v>
      </c>
      <c r="C1" s="473"/>
      <c r="D1" s="473"/>
      <c r="E1" s="473"/>
      <c r="F1" s="473"/>
      <c r="G1" s="473"/>
      <c r="H1" s="473"/>
      <c r="I1" s="391"/>
      <c r="J1" s="27"/>
    </row>
    <row r="2" spans="2:10" s="237" customFormat="1" ht="15.75" customHeight="1">
      <c r="B2" s="238" t="s">
        <v>486</v>
      </c>
      <c r="C2" s="391"/>
      <c r="D2" s="391"/>
      <c r="E2" s="391"/>
      <c r="F2" s="391"/>
      <c r="G2" s="391"/>
      <c r="H2" s="391"/>
      <c r="I2" s="391"/>
      <c r="J2" s="27"/>
    </row>
    <row r="3" spans="2:10" s="237" customFormat="1" ht="15.75" customHeight="1">
      <c r="B3" s="305"/>
      <c r="C3" s="236"/>
      <c r="D3" s="236"/>
      <c r="E3" s="236"/>
      <c r="F3" s="236"/>
      <c r="G3" s="236"/>
    </row>
    <row r="4" spans="2:10" ht="15.75" customHeight="1">
      <c r="B4" s="271" t="s">
        <v>202</v>
      </c>
      <c r="C4" s="271"/>
      <c r="D4" s="306" t="s">
        <v>348</v>
      </c>
      <c r="E4" s="306" t="s">
        <v>381</v>
      </c>
      <c r="F4" s="307" t="s">
        <v>382</v>
      </c>
      <c r="H4" s="27"/>
      <c r="I4" s="27"/>
      <c r="J4" s="27"/>
    </row>
    <row r="5" spans="2:10" ht="15.75" customHeight="1">
      <c r="B5" s="309" t="s">
        <v>244</v>
      </c>
      <c r="C5" s="309"/>
      <c r="D5" s="310" t="s">
        <v>254</v>
      </c>
      <c r="E5" s="338" t="s">
        <v>214</v>
      </c>
      <c r="F5" s="311" t="s">
        <v>254</v>
      </c>
      <c r="H5" s="27"/>
      <c r="I5" s="27"/>
      <c r="J5" s="27"/>
    </row>
    <row r="6" spans="2:10" ht="7.5" customHeight="1">
      <c r="B6" s="271"/>
      <c r="C6" s="271"/>
      <c r="D6" s="278"/>
      <c r="E6" s="278"/>
      <c r="F6" s="279"/>
      <c r="H6" s="27"/>
      <c r="I6" s="27"/>
      <c r="J6" s="27"/>
    </row>
    <row r="7" spans="2:10" ht="15">
      <c r="B7" s="312" t="s">
        <v>383</v>
      </c>
      <c r="C7" s="313"/>
      <c r="D7" s="314">
        <v>1800</v>
      </c>
      <c r="E7" s="314">
        <v>340</v>
      </c>
      <c r="F7" s="339">
        <f t="shared" ref="F7:F14" si="0">SUM(D7:E7)</f>
        <v>2140</v>
      </c>
      <c r="H7" s="27"/>
      <c r="I7" s="27"/>
      <c r="J7" s="27"/>
    </row>
    <row r="8" spans="2:10" ht="15">
      <c r="B8" s="312" t="s">
        <v>489</v>
      </c>
      <c r="C8" s="316"/>
      <c r="D8" s="317">
        <v>743</v>
      </c>
      <c r="E8" s="317">
        <v>301</v>
      </c>
      <c r="F8" s="339">
        <f t="shared" si="0"/>
        <v>1044</v>
      </c>
      <c r="H8" s="27"/>
      <c r="I8" s="27"/>
      <c r="J8" s="27"/>
    </row>
    <row r="9" spans="2:10" ht="13.5" customHeight="1">
      <c r="B9" s="312" t="s">
        <v>247</v>
      </c>
      <c r="C9" s="316"/>
      <c r="D9" s="317">
        <v>691</v>
      </c>
      <c r="E9" s="317">
        <v>110</v>
      </c>
      <c r="F9" s="339">
        <f>SUM(D9:E9)</f>
        <v>801</v>
      </c>
      <c r="H9" s="27"/>
      <c r="I9" s="27"/>
      <c r="J9" s="27"/>
    </row>
    <row r="10" spans="2:10" ht="16.5" customHeight="1">
      <c r="B10" s="312" t="s">
        <v>384</v>
      </c>
      <c r="C10" s="316"/>
      <c r="D10" s="317">
        <v>-112</v>
      </c>
      <c r="E10" s="317">
        <v>-162</v>
      </c>
      <c r="F10" s="339">
        <f t="shared" si="0"/>
        <v>-274</v>
      </c>
      <c r="H10" s="27"/>
      <c r="I10" s="27"/>
      <c r="J10" s="27"/>
    </row>
    <row r="11" spans="2:10" ht="15.75" customHeight="1">
      <c r="B11" s="312" t="s">
        <v>373</v>
      </c>
      <c r="C11" s="316"/>
      <c r="D11" s="317">
        <v>1217</v>
      </c>
      <c r="E11" s="317">
        <v>778</v>
      </c>
      <c r="F11" s="339">
        <f t="shared" si="0"/>
        <v>1995</v>
      </c>
      <c r="H11" s="27"/>
      <c r="I11" s="27"/>
      <c r="J11" s="27"/>
    </row>
    <row r="12" spans="2:10" ht="15.75" customHeight="1">
      <c r="B12" s="312" t="s">
        <v>253</v>
      </c>
      <c r="C12" s="316"/>
      <c r="D12" s="317">
        <v>77</v>
      </c>
      <c r="E12" s="317">
        <v>4</v>
      </c>
      <c r="F12" s="339">
        <f t="shared" si="0"/>
        <v>81</v>
      </c>
      <c r="H12" s="27"/>
      <c r="I12" s="27"/>
      <c r="J12" s="27"/>
    </row>
    <row r="13" spans="2:10" ht="15.75" customHeight="1">
      <c r="B13" s="277" t="s">
        <v>385</v>
      </c>
      <c r="C13" s="316"/>
      <c r="D13" s="323">
        <f>SUM(D7:D12)</f>
        <v>4416</v>
      </c>
      <c r="E13" s="323">
        <f>SUM(E7:E12)</f>
        <v>1371</v>
      </c>
      <c r="F13" s="340">
        <f t="shared" si="0"/>
        <v>5787</v>
      </c>
      <c r="H13" s="27"/>
      <c r="I13" s="27"/>
      <c r="J13" s="27"/>
    </row>
    <row r="14" spans="2:10" ht="15.75" customHeight="1">
      <c r="B14" s="325" t="s">
        <v>376</v>
      </c>
      <c r="C14" s="313"/>
      <c r="D14" s="317">
        <v>-1834</v>
      </c>
      <c r="E14" s="317">
        <v>0</v>
      </c>
      <c r="F14" s="339">
        <f t="shared" si="0"/>
        <v>-1834</v>
      </c>
      <c r="H14" s="27"/>
      <c r="I14" s="27"/>
      <c r="J14" s="27"/>
    </row>
    <row r="15" spans="2:10" ht="15.75" customHeight="1">
      <c r="B15" s="486" t="s">
        <v>386</v>
      </c>
      <c r="C15" s="487"/>
      <c r="D15" s="488">
        <f>D13+D14</f>
        <v>2582</v>
      </c>
      <c r="E15" s="488">
        <f>E13+E14</f>
        <v>1371</v>
      </c>
      <c r="F15" s="489">
        <f>F13+F14</f>
        <v>3953</v>
      </c>
      <c r="H15" s="27"/>
      <c r="I15" s="27"/>
      <c r="J15" s="27"/>
    </row>
    <row r="16" spans="2:10" ht="12" customHeight="1">
      <c r="B16" s="344"/>
      <c r="C16" s="344"/>
      <c r="D16" s="344"/>
      <c r="E16" s="344"/>
      <c r="F16" s="344"/>
      <c r="H16" s="27"/>
      <c r="I16" s="27"/>
      <c r="J16" s="27"/>
    </row>
    <row r="17" spans="2:10" ht="12" customHeight="1">
      <c r="B17" s="346" t="s">
        <v>488</v>
      </c>
    </row>
    <row r="18" spans="2:10" ht="12" customHeight="1">
      <c r="B18" s="308" t="s">
        <v>503</v>
      </c>
    </row>
    <row r="19" spans="2:10" ht="12" customHeight="1">
      <c r="B19" s="333"/>
      <c r="C19" s="335"/>
      <c r="D19" s="336"/>
      <c r="E19" s="336"/>
      <c r="F19" s="336"/>
      <c r="H19" s="27"/>
      <c r="I19" s="27"/>
      <c r="J19" s="27"/>
    </row>
    <row r="20" spans="2:10" ht="12" customHeight="1">
      <c r="B20" s="337"/>
      <c r="C20" s="335"/>
      <c r="D20" s="336"/>
      <c r="E20" s="336"/>
      <c r="F20" s="336"/>
    </row>
    <row r="25" spans="2:10" ht="15.6" customHeight="1"/>
    <row r="35" ht="33.75" customHeight="1"/>
  </sheetData>
  <pageMargins left="0.70866141732283472" right="0.70866141732283472" top="0.74803149606299213" bottom="0.74803149606299213" header="0.31496062992125984" footer="0.31496062992125984"/>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33DD7-B14D-4406-972B-5A468A186F61}">
  <sheetPr>
    <tabColor rgb="FF00B5E4"/>
    <pageSetUpPr fitToPage="1"/>
  </sheetPr>
  <dimension ref="B1:O40"/>
  <sheetViews>
    <sheetView zoomScaleNormal="100" workbookViewId="0"/>
  </sheetViews>
  <sheetFormatPr defaultRowHeight="15.75" customHeight="1"/>
  <cols>
    <col min="1" max="1" width="9" style="308" customWidth="1"/>
    <col min="2" max="2" width="2.42578125" style="308" customWidth="1"/>
    <col min="3" max="3" width="39" style="308" customWidth="1"/>
    <col min="4" max="10" width="9" style="308" customWidth="1"/>
    <col min="11" max="11" width="5.28515625" style="308" customWidth="1"/>
    <col min="12" max="238" width="9.140625" style="308"/>
    <col min="239" max="239" width="1.140625" style="308" customWidth="1"/>
    <col min="240" max="240" width="1.85546875" style="308" customWidth="1"/>
    <col min="241" max="241" width="2.42578125" style="308" customWidth="1"/>
    <col min="242" max="242" width="42.42578125" style="308" customWidth="1"/>
    <col min="243" max="243" width="10.42578125" style="308" bestFit="1" customWidth="1"/>
    <col min="244" max="244" width="10.42578125" style="308" customWidth="1"/>
    <col min="245" max="245" width="9.5703125" style="308" customWidth="1"/>
    <col min="246" max="248" width="9.28515625" style="308" customWidth="1"/>
    <col min="249" max="249" width="11" style="308" customWidth="1"/>
    <col min="250" max="494" width="9.140625" style="308"/>
    <col min="495" max="495" width="1.140625" style="308" customWidth="1"/>
    <col min="496" max="496" width="1.85546875" style="308" customWidth="1"/>
    <col min="497" max="497" width="2.42578125" style="308" customWidth="1"/>
    <col min="498" max="498" width="42.42578125" style="308" customWidth="1"/>
    <col min="499" max="499" width="10.42578125" style="308" bestFit="1" customWidth="1"/>
    <col min="500" max="500" width="10.42578125" style="308" customWidth="1"/>
    <col min="501" max="501" width="9.5703125" style="308" customWidth="1"/>
    <col min="502" max="504" width="9.28515625" style="308" customWidth="1"/>
    <col min="505" max="505" width="11" style="308" customWidth="1"/>
    <col min="506" max="750" width="9.140625" style="308"/>
    <col min="751" max="751" width="1.140625" style="308" customWidth="1"/>
    <col min="752" max="752" width="1.85546875" style="308" customWidth="1"/>
    <col min="753" max="753" width="2.42578125" style="308" customWidth="1"/>
    <col min="754" max="754" width="42.42578125" style="308" customWidth="1"/>
    <col min="755" max="755" width="10.42578125" style="308" bestFit="1" customWidth="1"/>
    <col min="756" max="756" width="10.42578125" style="308" customWidth="1"/>
    <col min="757" max="757" width="9.5703125" style="308" customWidth="1"/>
    <col min="758" max="760" width="9.28515625" style="308" customWidth="1"/>
    <col min="761" max="761" width="11" style="308" customWidth="1"/>
    <col min="762" max="1006" width="9.140625" style="308"/>
    <col min="1007" max="1007" width="1.140625" style="308" customWidth="1"/>
    <col min="1008" max="1008" width="1.85546875" style="308" customWidth="1"/>
    <col min="1009" max="1009" width="2.42578125" style="308" customWidth="1"/>
    <col min="1010" max="1010" width="42.42578125" style="308" customWidth="1"/>
    <col min="1011" max="1011" width="10.42578125" style="308" bestFit="1" customWidth="1"/>
    <col min="1012" max="1012" width="10.42578125" style="308" customWidth="1"/>
    <col min="1013" max="1013" width="9.5703125" style="308" customWidth="1"/>
    <col min="1014" max="1016" width="9.28515625" style="308" customWidth="1"/>
    <col min="1017" max="1017" width="11" style="308" customWidth="1"/>
    <col min="1018" max="1262" width="9.140625" style="308"/>
    <col min="1263" max="1263" width="1.140625" style="308" customWidth="1"/>
    <col min="1264" max="1264" width="1.85546875" style="308" customWidth="1"/>
    <col min="1265" max="1265" width="2.42578125" style="308" customWidth="1"/>
    <col min="1266" max="1266" width="42.42578125" style="308" customWidth="1"/>
    <col min="1267" max="1267" width="10.42578125" style="308" bestFit="1" customWidth="1"/>
    <col min="1268" max="1268" width="10.42578125" style="308" customWidth="1"/>
    <col min="1269" max="1269" width="9.5703125" style="308" customWidth="1"/>
    <col min="1270" max="1272" width="9.28515625" style="308" customWidth="1"/>
    <col min="1273" max="1273" width="11" style="308" customWidth="1"/>
    <col min="1274" max="1518" width="9.140625" style="308"/>
    <col min="1519" max="1519" width="1.140625" style="308" customWidth="1"/>
    <col min="1520" max="1520" width="1.85546875" style="308" customWidth="1"/>
    <col min="1521" max="1521" width="2.42578125" style="308" customWidth="1"/>
    <col min="1522" max="1522" width="42.42578125" style="308" customWidth="1"/>
    <col min="1523" max="1523" width="10.42578125" style="308" bestFit="1" customWidth="1"/>
    <col min="1524" max="1524" width="10.42578125" style="308" customWidth="1"/>
    <col min="1525" max="1525" width="9.5703125" style="308" customWidth="1"/>
    <col min="1526" max="1528" width="9.28515625" style="308" customWidth="1"/>
    <col min="1529" max="1529" width="11" style="308" customWidth="1"/>
    <col min="1530" max="1774" width="9.140625" style="308"/>
    <col min="1775" max="1775" width="1.140625" style="308" customWidth="1"/>
    <col min="1776" max="1776" width="1.85546875" style="308" customWidth="1"/>
    <col min="1777" max="1777" width="2.42578125" style="308" customWidth="1"/>
    <col min="1778" max="1778" width="42.42578125" style="308" customWidth="1"/>
    <col min="1779" max="1779" width="10.42578125" style="308" bestFit="1" customWidth="1"/>
    <col min="1780" max="1780" width="10.42578125" style="308" customWidth="1"/>
    <col min="1781" max="1781" width="9.5703125" style="308" customWidth="1"/>
    <col min="1782" max="1784" width="9.28515625" style="308" customWidth="1"/>
    <col min="1785" max="1785" width="11" style="308" customWidth="1"/>
    <col min="1786" max="2030" width="9.140625" style="308"/>
    <col min="2031" max="2031" width="1.140625" style="308" customWidth="1"/>
    <col min="2032" max="2032" width="1.85546875" style="308" customWidth="1"/>
    <col min="2033" max="2033" width="2.42578125" style="308" customWidth="1"/>
    <col min="2034" max="2034" width="42.42578125" style="308" customWidth="1"/>
    <col min="2035" max="2035" width="10.42578125" style="308" bestFit="1" customWidth="1"/>
    <col min="2036" max="2036" width="10.42578125" style="308" customWidth="1"/>
    <col min="2037" max="2037" width="9.5703125" style="308" customWidth="1"/>
    <col min="2038" max="2040" width="9.28515625" style="308" customWidth="1"/>
    <col min="2041" max="2041" width="11" style="308" customWidth="1"/>
    <col min="2042" max="2286" width="9.140625" style="308"/>
    <col min="2287" max="2287" width="1.140625" style="308" customWidth="1"/>
    <col min="2288" max="2288" width="1.85546875" style="308" customWidth="1"/>
    <col min="2289" max="2289" width="2.42578125" style="308" customWidth="1"/>
    <col min="2290" max="2290" width="42.42578125" style="308" customWidth="1"/>
    <col min="2291" max="2291" width="10.42578125" style="308" bestFit="1" customWidth="1"/>
    <col min="2292" max="2292" width="10.42578125" style="308" customWidth="1"/>
    <col min="2293" max="2293" width="9.5703125" style="308" customWidth="1"/>
    <col min="2294" max="2296" width="9.28515625" style="308" customWidth="1"/>
    <col min="2297" max="2297" width="11" style="308" customWidth="1"/>
    <col min="2298" max="2542" width="9.140625" style="308"/>
    <col min="2543" max="2543" width="1.140625" style="308" customWidth="1"/>
    <col min="2544" max="2544" width="1.85546875" style="308" customWidth="1"/>
    <col min="2545" max="2545" width="2.42578125" style="308" customWidth="1"/>
    <col min="2546" max="2546" width="42.42578125" style="308" customWidth="1"/>
    <col min="2547" max="2547" width="10.42578125" style="308" bestFit="1" customWidth="1"/>
    <col min="2548" max="2548" width="10.42578125" style="308" customWidth="1"/>
    <col min="2549" max="2549" width="9.5703125" style="308" customWidth="1"/>
    <col min="2550" max="2552" width="9.28515625" style="308" customWidth="1"/>
    <col min="2553" max="2553" width="11" style="308" customWidth="1"/>
    <col min="2554" max="2798" width="9.140625" style="308"/>
    <col min="2799" max="2799" width="1.140625" style="308" customWidth="1"/>
    <col min="2800" max="2800" width="1.85546875" style="308" customWidth="1"/>
    <col min="2801" max="2801" width="2.42578125" style="308" customWidth="1"/>
    <col min="2802" max="2802" width="42.42578125" style="308" customWidth="1"/>
    <col min="2803" max="2803" width="10.42578125" style="308" bestFit="1" customWidth="1"/>
    <col min="2804" max="2804" width="10.42578125" style="308" customWidth="1"/>
    <col min="2805" max="2805" width="9.5703125" style="308" customWidth="1"/>
    <col min="2806" max="2808" width="9.28515625" style="308" customWidth="1"/>
    <col min="2809" max="2809" width="11" style="308" customWidth="1"/>
    <col min="2810" max="3054" width="9.140625" style="308"/>
    <col min="3055" max="3055" width="1.140625" style="308" customWidth="1"/>
    <col min="3056" max="3056" width="1.85546875" style="308" customWidth="1"/>
    <col min="3057" max="3057" width="2.42578125" style="308" customWidth="1"/>
    <col min="3058" max="3058" width="42.42578125" style="308" customWidth="1"/>
    <col min="3059" max="3059" width="10.42578125" style="308" bestFit="1" customWidth="1"/>
    <col min="3060" max="3060" width="10.42578125" style="308" customWidth="1"/>
    <col min="3061" max="3061" width="9.5703125" style="308" customWidth="1"/>
    <col min="3062" max="3064" width="9.28515625" style="308" customWidth="1"/>
    <col min="3065" max="3065" width="11" style="308" customWidth="1"/>
    <col min="3066" max="3310" width="9.140625" style="308"/>
    <col min="3311" max="3311" width="1.140625" style="308" customWidth="1"/>
    <col min="3312" max="3312" width="1.85546875" style="308" customWidth="1"/>
    <col min="3313" max="3313" width="2.42578125" style="308" customWidth="1"/>
    <col min="3314" max="3314" width="42.42578125" style="308" customWidth="1"/>
    <col min="3315" max="3315" width="10.42578125" style="308" bestFit="1" customWidth="1"/>
    <col min="3316" max="3316" width="10.42578125" style="308" customWidth="1"/>
    <col min="3317" max="3317" width="9.5703125" style="308" customWidth="1"/>
    <col min="3318" max="3320" width="9.28515625" style="308" customWidth="1"/>
    <col min="3321" max="3321" width="11" style="308" customWidth="1"/>
    <col min="3322" max="3566" width="9.140625" style="308"/>
    <col min="3567" max="3567" width="1.140625" style="308" customWidth="1"/>
    <col min="3568" max="3568" width="1.85546875" style="308" customWidth="1"/>
    <col min="3569" max="3569" width="2.42578125" style="308" customWidth="1"/>
    <col min="3570" max="3570" width="42.42578125" style="308" customWidth="1"/>
    <col min="3571" max="3571" width="10.42578125" style="308" bestFit="1" customWidth="1"/>
    <col min="3572" max="3572" width="10.42578125" style="308" customWidth="1"/>
    <col min="3573" max="3573" width="9.5703125" style="308" customWidth="1"/>
    <col min="3574" max="3576" width="9.28515625" style="308" customWidth="1"/>
    <col min="3577" max="3577" width="11" style="308" customWidth="1"/>
    <col min="3578" max="3822" width="9.140625" style="308"/>
    <col min="3823" max="3823" width="1.140625" style="308" customWidth="1"/>
    <col min="3824" max="3824" width="1.85546875" style="308" customWidth="1"/>
    <col min="3825" max="3825" width="2.42578125" style="308" customWidth="1"/>
    <col min="3826" max="3826" width="42.42578125" style="308" customWidth="1"/>
    <col min="3827" max="3827" width="10.42578125" style="308" bestFit="1" customWidth="1"/>
    <col min="3828" max="3828" width="10.42578125" style="308" customWidth="1"/>
    <col min="3829" max="3829" width="9.5703125" style="308" customWidth="1"/>
    <col min="3830" max="3832" width="9.28515625" style="308" customWidth="1"/>
    <col min="3833" max="3833" width="11" style="308" customWidth="1"/>
    <col min="3834" max="4078" width="9.140625" style="308"/>
    <col min="4079" max="4079" width="1.140625" style="308" customWidth="1"/>
    <col min="4080" max="4080" width="1.85546875" style="308" customWidth="1"/>
    <col min="4081" max="4081" width="2.42578125" style="308" customWidth="1"/>
    <col min="4082" max="4082" width="42.42578125" style="308" customWidth="1"/>
    <col min="4083" max="4083" width="10.42578125" style="308" bestFit="1" customWidth="1"/>
    <col min="4084" max="4084" width="10.42578125" style="308" customWidth="1"/>
    <col min="4085" max="4085" width="9.5703125" style="308" customWidth="1"/>
    <col min="4086" max="4088" width="9.28515625" style="308" customWidth="1"/>
    <col min="4089" max="4089" width="11" style="308" customWidth="1"/>
    <col min="4090" max="4334" width="9.140625" style="308"/>
    <col min="4335" max="4335" width="1.140625" style="308" customWidth="1"/>
    <col min="4336" max="4336" width="1.85546875" style="308" customWidth="1"/>
    <col min="4337" max="4337" width="2.42578125" style="308" customWidth="1"/>
    <col min="4338" max="4338" width="42.42578125" style="308" customWidth="1"/>
    <col min="4339" max="4339" width="10.42578125" style="308" bestFit="1" customWidth="1"/>
    <col min="4340" max="4340" width="10.42578125" style="308" customWidth="1"/>
    <col min="4341" max="4341" width="9.5703125" style="308" customWidth="1"/>
    <col min="4342" max="4344" width="9.28515625" style="308" customWidth="1"/>
    <col min="4345" max="4345" width="11" style="308" customWidth="1"/>
    <col min="4346" max="4590" width="9.140625" style="308"/>
    <col min="4591" max="4591" width="1.140625" style="308" customWidth="1"/>
    <col min="4592" max="4592" width="1.85546875" style="308" customWidth="1"/>
    <col min="4593" max="4593" width="2.42578125" style="308" customWidth="1"/>
    <col min="4594" max="4594" width="42.42578125" style="308" customWidth="1"/>
    <col min="4595" max="4595" width="10.42578125" style="308" bestFit="1" customWidth="1"/>
    <col min="4596" max="4596" width="10.42578125" style="308" customWidth="1"/>
    <col min="4597" max="4597" width="9.5703125" style="308" customWidth="1"/>
    <col min="4598" max="4600" width="9.28515625" style="308" customWidth="1"/>
    <col min="4601" max="4601" width="11" style="308" customWidth="1"/>
    <col min="4602" max="4846" width="9.140625" style="308"/>
    <col min="4847" max="4847" width="1.140625" style="308" customWidth="1"/>
    <col min="4848" max="4848" width="1.85546875" style="308" customWidth="1"/>
    <col min="4849" max="4849" width="2.42578125" style="308" customWidth="1"/>
    <col min="4850" max="4850" width="42.42578125" style="308" customWidth="1"/>
    <col min="4851" max="4851" width="10.42578125" style="308" bestFit="1" customWidth="1"/>
    <col min="4852" max="4852" width="10.42578125" style="308" customWidth="1"/>
    <col min="4853" max="4853" width="9.5703125" style="308" customWidth="1"/>
    <col min="4854" max="4856" width="9.28515625" style="308" customWidth="1"/>
    <col min="4857" max="4857" width="11" style="308" customWidth="1"/>
    <col min="4858" max="5102" width="9.140625" style="308"/>
    <col min="5103" max="5103" width="1.140625" style="308" customWidth="1"/>
    <col min="5104" max="5104" width="1.85546875" style="308" customWidth="1"/>
    <col min="5105" max="5105" width="2.42578125" style="308" customWidth="1"/>
    <col min="5106" max="5106" width="42.42578125" style="308" customWidth="1"/>
    <col min="5107" max="5107" width="10.42578125" style="308" bestFit="1" customWidth="1"/>
    <col min="5108" max="5108" width="10.42578125" style="308" customWidth="1"/>
    <col min="5109" max="5109" width="9.5703125" style="308" customWidth="1"/>
    <col min="5110" max="5112" width="9.28515625" style="308" customWidth="1"/>
    <col min="5113" max="5113" width="11" style="308" customWidth="1"/>
    <col min="5114" max="5358" width="9.140625" style="308"/>
    <col min="5359" max="5359" width="1.140625" style="308" customWidth="1"/>
    <col min="5360" max="5360" width="1.85546875" style="308" customWidth="1"/>
    <col min="5361" max="5361" width="2.42578125" style="308" customWidth="1"/>
    <col min="5362" max="5362" width="42.42578125" style="308" customWidth="1"/>
    <col min="5363" max="5363" width="10.42578125" style="308" bestFit="1" customWidth="1"/>
    <col min="5364" max="5364" width="10.42578125" style="308" customWidth="1"/>
    <col min="5365" max="5365" width="9.5703125" style="308" customWidth="1"/>
    <col min="5366" max="5368" width="9.28515625" style="308" customWidth="1"/>
    <col min="5369" max="5369" width="11" style="308" customWidth="1"/>
    <col min="5370" max="5614" width="9.140625" style="308"/>
    <col min="5615" max="5615" width="1.140625" style="308" customWidth="1"/>
    <col min="5616" max="5616" width="1.85546875" style="308" customWidth="1"/>
    <col min="5617" max="5617" width="2.42578125" style="308" customWidth="1"/>
    <col min="5618" max="5618" width="42.42578125" style="308" customWidth="1"/>
    <col min="5619" max="5619" width="10.42578125" style="308" bestFit="1" customWidth="1"/>
    <col min="5620" max="5620" width="10.42578125" style="308" customWidth="1"/>
    <col min="5621" max="5621" width="9.5703125" style="308" customWidth="1"/>
    <col min="5622" max="5624" width="9.28515625" style="308" customWidth="1"/>
    <col min="5625" max="5625" width="11" style="308" customWidth="1"/>
    <col min="5626" max="5870" width="9.140625" style="308"/>
    <col min="5871" max="5871" width="1.140625" style="308" customWidth="1"/>
    <col min="5872" max="5872" width="1.85546875" style="308" customWidth="1"/>
    <col min="5873" max="5873" width="2.42578125" style="308" customWidth="1"/>
    <col min="5874" max="5874" width="42.42578125" style="308" customWidth="1"/>
    <col min="5875" max="5875" width="10.42578125" style="308" bestFit="1" customWidth="1"/>
    <col min="5876" max="5876" width="10.42578125" style="308" customWidth="1"/>
    <col min="5877" max="5877" width="9.5703125" style="308" customWidth="1"/>
    <col min="5878" max="5880" width="9.28515625" style="308" customWidth="1"/>
    <col min="5881" max="5881" width="11" style="308" customWidth="1"/>
    <col min="5882" max="6126" width="9.140625" style="308"/>
    <col min="6127" max="6127" width="1.140625" style="308" customWidth="1"/>
    <col min="6128" max="6128" width="1.85546875" style="308" customWidth="1"/>
    <col min="6129" max="6129" width="2.42578125" style="308" customWidth="1"/>
    <col min="6130" max="6130" width="42.42578125" style="308" customWidth="1"/>
    <col min="6131" max="6131" width="10.42578125" style="308" bestFit="1" customWidth="1"/>
    <col min="6132" max="6132" width="10.42578125" style="308" customWidth="1"/>
    <col min="6133" max="6133" width="9.5703125" style="308" customWidth="1"/>
    <col min="6134" max="6136" width="9.28515625" style="308" customWidth="1"/>
    <col min="6137" max="6137" width="11" style="308" customWidth="1"/>
    <col min="6138" max="6382" width="9.140625" style="308"/>
    <col min="6383" max="6383" width="1.140625" style="308" customWidth="1"/>
    <col min="6384" max="6384" width="1.85546875" style="308" customWidth="1"/>
    <col min="6385" max="6385" width="2.42578125" style="308" customWidth="1"/>
    <col min="6386" max="6386" width="42.42578125" style="308" customWidth="1"/>
    <col min="6387" max="6387" width="10.42578125" style="308" bestFit="1" customWidth="1"/>
    <col min="6388" max="6388" width="10.42578125" style="308" customWidth="1"/>
    <col min="6389" max="6389" width="9.5703125" style="308" customWidth="1"/>
    <col min="6390" max="6392" width="9.28515625" style="308" customWidth="1"/>
    <col min="6393" max="6393" width="11" style="308" customWidth="1"/>
    <col min="6394" max="6638" width="9.140625" style="308"/>
    <col min="6639" max="6639" width="1.140625" style="308" customWidth="1"/>
    <col min="6640" max="6640" width="1.85546875" style="308" customWidth="1"/>
    <col min="6641" max="6641" width="2.42578125" style="308" customWidth="1"/>
    <col min="6642" max="6642" width="42.42578125" style="308" customWidth="1"/>
    <col min="6643" max="6643" width="10.42578125" style="308" bestFit="1" customWidth="1"/>
    <col min="6644" max="6644" width="10.42578125" style="308" customWidth="1"/>
    <col min="6645" max="6645" width="9.5703125" style="308" customWidth="1"/>
    <col min="6646" max="6648" width="9.28515625" style="308" customWidth="1"/>
    <col min="6649" max="6649" width="11" style="308" customWidth="1"/>
    <col min="6650" max="6894" width="9.140625" style="308"/>
    <col min="6895" max="6895" width="1.140625" style="308" customWidth="1"/>
    <col min="6896" max="6896" width="1.85546875" style="308" customWidth="1"/>
    <col min="6897" max="6897" width="2.42578125" style="308" customWidth="1"/>
    <col min="6898" max="6898" width="42.42578125" style="308" customWidth="1"/>
    <col min="6899" max="6899" width="10.42578125" style="308" bestFit="1" customWidth="1"/>
    <col min="6900" max="6900" width="10.42578125" style="308" customWidth="1"/>
    <col min="6901" max="6901" width="9.5703125" style="308" customWidth="1"/>
    <col min="6902" max="6904" width="9.28515625" style="308" customWidth="1"/>
    <col min="6905" max="6905" width="11" style="308" customWidth="1"/>
    <col min="6906" max="7150" width="9.140625" style="308"/>
    <col min="7151" max="7151" width="1.140625" style="308" customWidth="1"/>
    <col min="7152" max="7152" width="1.85546875" style="308" customWidth="1"/>
    <col min="7153" max="7153" width="2.42578125" style="308" customWidth="1"/>
    <col min="7154" max="7154" width="42.42578125" style="308" customWidth="1"/>
    <col min="7155" max="7155" width="10.42578125" style="308" bestFit="1" customWidth="1"/>
    <col min="7156" max="7156" width="10.42578125" style="308" customWidth="1"/>
    <col min="7157" max="7157" width="9.5703125" style="308" customWidth="1"/>
    <col min="7158" max="7160" width="9.28515625" style="308" customWidth="1"/>
    <col min="7161" max="7161" width="11" style="308" customWidth="1"/>
    <col min="7162" max="7406" width="9.140625" style="308"/>
    <col min="7407" max="7407" width="1.140625" style="308" customWidth="1"/>
    <col min="7408" max="7408" width="1.85546875" style="308" customWidth="1"/>
    <col min="7409" max="7409" width="2.42578125" style="308" customWidth="1"/>
    <col min="7410" max="7410" width="42.42578125" style="308" customWidth="1"/>
    <col min="7411" max="7411" width="10.42578125" style="308" bestFit="1" customWidth="1"/>
    <col min="7412" max="7412" width="10.42578125" style="308" customWidth="1"/>
    <col min="7413" max="7413" width="9.5703125" style="308" customWidth="1"/>
    <col min="7414" max="7416" width="9.28515625" style="308" customWidth="1"/>
    <col min="7417" max="7417" width="11" style="308" customWidth="1"/>
    <col min="7418" max="7662" width="9.140625" style="308"/>
    <col min="7663" max="7663" width="1.140625" style="308" customWidth="1"/>
    <col min="7664" max="7664" width="1.85546875" style="308" customWidth="1"/>
    <col min="7665" max="7665" width="2.42578125" style="308" customWidth="1"/>
    <col min="7666" max="7666" width="42.42578125" style="308" customWidth="1"/>
    <col min="7667" max="7667" width="10.42578125" style="308" bestFit="1" customWidth="1"/>
    <col min="7668" max="7668" width="10.42578125" style="308" customWidth="1"/>
    <col min="7669" max="7669" width="9.5703125" style="308" customWidth="1"/>
    <col min="7670" max="7672" width="9.28515625" style="308" customWidth="1"/>
    <col min="7673" max="7673" width="11" style="308" customWidth="1"/>
    <col min="7674" max="7918" width="9.140625" style="308"/>
    <col min="7919" max="7919" width="1.140625" style="308" customWidth="1"/>
    <col min="7920" max="7920" width="1.85546875" style="308" customWidth="1"/>
    <col min="7921" max="7921" width="2.42578125" style="308" customWidth="1"/>
    <col min="7922" max="7922" width="42.42578125" style="308" customWidth="1"/>
    <col min="7923" max="7923" width="10.42578125" style="308" bestFit="1" customWidth="1"/>
    <col min="7924" max="7924" width="10.42578125" style="308" customWidth="1"/>
    <col min="7925" max="7925" width="9.5703125" style="308" customWidth="1"/>
    <col min="7926" max="7928" width="9.28515625" style="308" customWidth="1"/>
    <col min="7929" max="7929" width="11" style="308" customWidth="1"/>
    <col min="7930" max="8174" width="9.140625" style="308"/>
    <col min="8175" max="8175" width="1.140625" style="308" customWidth="1"/>
    <col min="8176" max="8176" width="1.85546875" style="308" customWidth="1"/>
    <col min="8177" max="8177" width="2.42578125" style="308" customWidth="1"/>
    <col min="8178" max="8178" width="42.42578125" style="308" customWidth="1"/>
    <col min="8179" max="8179" width="10.42578125" style="308" bestFit="1" customWidth="1"/>
    <col min="8180" max="8180" width="10.42578125" style="308" customWidth="1"/>
    <col min="8181" max="8181" width="9.5703125" style="308" customWidth="1"/>
    <col min="8182" max="8184" width="9.28515625" style="308" customWidth="1"/>
    <col min="8185" max="8185" width="11" style="308" customWidth="1"/>
    <col min="8186" max="8430" width="9.140625" style="308"/>
    <col min="8431" max="8431" width="1.140625" style="308" customWidth="1"/>
    <col min="8432" max="8432" width="1.85546875" style="308" customWidth="1"/>
    <col min="8433" max="8433" width="2.42578125" style="308" customWidth="1"/>
    <col min="8434" max="8434" width="42.42578125" style="308" customWidth="1"/>
    <col min="8435" max="8435" width="10.42578125" style="308" bestFit="1" customWidth="1"/>
    <col min="8436" max="8436" width="10.42578125" style="308" customWidth="1"/>
    <col min="8437" max="8437" width="9.5703125" style="308" customWidth="1"/>
    <col min="8438" max="8440" width="9.28515625" style="308" customWidth="1"/>
    <col min="8441" max="8441" width="11" style="308" customWidth="1"/>
    <col min="8442" max="8686" width="9.140625" style="308"/>
    <col min="8687" max="8687" width="1.140625" style="308" customWidth="1"/>
    <col min="8688" max="8688" width="1.85546875" style="308" customWidth="1"/>
    <col min="8689" max="8689" width="2.42578125" style="308" customWidth="1"/>
    <col min="8690" max="8690" width="42.42578125" style="308" customWidth="1"/>
    <col min="8691" max="8691" width="10.42578125" style="308" bestFit="1" customWidth="1"/>
    <col min="8692" max="8692" width="10.42578125" style="308" customWidth="1"/>
    <col min="8693" max="8693" width="9.5703125" style="308" customWidth="1"/>
    <col min="8694" max="8696" width="9.28515625" style="308" customWidth="1"/>
    <col min="8697" max="8697" width="11" style="308" customWidth="1"/>
    <col min="8698" max="8942" width="9.140625" style="308"/>
    <col min="8943" max="8943" width="1.140625" style="308" customWidth="1"/>
    <col min="8944" max="8944" width="1.85546875" style="308" customWidth="1"/>
    <col min="8945" max="8945" width="2.42578125" style="308" customWidth="1"/>
    <col min="8946" max="8946" width="42.42578125" style="308" customWidth="1"/>
    <col min="8947" max="8947" width="10.42578125" style="308" bestFit="1" customWidth="1"/>
    <col min="8948" max="8948" width="10.42578125" style="308" customWidth="1"/>
    <col min="8949" max="8949" width="9.5703125" style="308" customWidth="1"/>
    <col min="8950" max="8952" width="9.28515625" style="308" customWidth="1"/>
    <col min="8953" max="8953" width="11" style="308" customWidth="1"/>
    <col min="8954" max="9198" width="9.140625" style="308"/>
    <col min="9199" max="9199" width="1.140625" style="308" customWidth="1"/>
    <col min="9200" max="9200" width="1.85546875" style="308" customWidth="1"/>
    <col min="9201" max="9201" width="2.42578125" style="308" customWidth="1"/>
    <col min="9202" max="9202" width="42.42578125" style="308" customWidth="1"/>
    <col min="9203" max="9203" width="10.42578125" style="308" bestFit="1" customWidth="1"/>
    <col min="9204" max="9204" width="10.42578125" style="308" customWidth="1"/>
    <col min="9205" max="9205" width="9.5703125" style="308" customWidth="1"/>
    <col min="9206" max="9208" width="9.28515625" style="308" customWidth="1"/>
    <col min="9209" max="9209" width="11" style="308" customWidth="1"/>
    <col min="9210" max="9454" width="9.140625" style="308"/>
    <col min="9455" max="9455" width="1.140625" style="308" customWidth="1"/>
    <col min="9456" max="9456" width="1.85546875" style="308" customWidth="1"/>
    <col min="9457" max="9457" width="2.42578125" style="308" customWidth="1"/>
    <col min="9458" max="9458" width="42.42578125" style="308" customWidth="1"/>
    <col min="9459" max="9459" width="10.42578125" style="308" bestFit="1" customWidth="1"/>
    <col min="9460" max="9460" width="10.42578125" style="308" customWidth="1"/>
    <col min="9461" max="9461" width="9.5703125" style="308" customWidth="1"/>
    <col min="9462" max="9464" width="9.28515625" style="308" customWidth="1"/>
    <col min="9465" max="9465" width="11" style="308" customWidth="1"/>
    <col min="9466" max="9710" width="9.140625" style="308"/>
    <col min="9711" max="9711" width="1.140625" style="308" customWidth="1"/>
    <col min="9712" max="9712" width="1.85546875" style="308" customWidth="1"/>
    <col min="9713" max="9713" width="2.42578125" style="308" customWidth="1"/>
    <col min="9714" max="9714" width="42.42578125" style="308" customWidth="1"/>
    <col min="9715" max="9715" width="10.42578125" style="308" bestFit="1" customWidth="1"/>
    <col min="9716" max="9716" width="10.42578125" style="308" customWidth="1"/>
    <col min="9717" max="9717" width="9.5703125" style="308" customWidth="1"/>
    <col min="9718" max="9720" width="9.28515625" style="308" customWidth="1"/>
    <col min="9721" max="9721" width="11" style="308" customWidth="1"/>
    <col min="9722" max="9966" width="9.140625" style="308"/>
    <col min="9967" max="9967" width="1.140625" style="308" customWidth="1"/>
    <col min="9968" max="9968" width="1.85546875" style="308" customWidth="1"/>
    <col min="9969" max="9969" width="2.42578125" style="308" customWidth="1"/>
    <col min="9970" max="9970" width="42.42578125" style="308" customWidth="1"/>
    <col min="9971" max="9971" width="10.42578125" style="308" bestFit="1" customWidth="1"/>
    <col min="9972" max="9972" width="10.42578125" style="308" customWidth="1"/>
    <col min="9973" max="9973" width="9.5703125" style="308" customWidth="1"/>
    <col min="9974" max="9976" width="9.28515625" style="308" customWidth="1"/>
    <col min="9977" max="9977" width="11" style="308" customWidth="1"/>
    <col min="9978" max="10222" width="9.140625" style="308"/>
    <col min="10223" max="10223" width="1.140625" style="308" customWidth="1"/>
    <col min="10224" max="10224" width="1.85546875" style="308" customWidth="1"/>
    <col min="10225" max="10225" width="2.42578125" style="308" customWidth="1"/>
    <col min="10226" max="10226" width="42.42578125" style="308" customWidth="1"/>
    <col min="10227" max="10227" width="10.42578125" style="308" bestFit="1" customWidth="1"/>
    <col min="10228" max="10228" width="10.42578125" style="308" customWidth="1"/>
    <col min="10229" max="10229" width="9.5703125" style="308" customWidth="1"/>
    <col min="10230" max="10232" width="9.28515625" style="308" customWidth="1"/>
    <col min="10233" max="10233" width="11" style="308" customWidth="1"/>
    <col min="10234" max="10478" width="9.140625" style="308"/>
    <col min="10479" max="10479" width="1.140625" style="308" customWidth="1"/>
    <col min="10480" max="10480" width="1.85546875" style="308" customWidth="1"/>
    <col min="10481" max="10481" width="2.42578125" style="308" customWidth="1"/>
    <col min="10482" max="10482" width="42.42578125" style="308" customWidth="1"/>
    <col min="10483" max="10483" width="10.42578125" style="308" bestFit="1" customWidth="1"/>
    <col min="10484" max="10484" width="10.42578125" style="308" customWidth="1"/>
    <col min="10485" max="10485" width="9.5703125" style="308" customWidth="1"/>
    <col min="10486" max="10488" width="9.28515625" style="308" customWidth="1"/>
    <col min="10489" max="10489" width="11" style="308" customWidth="1"/>
    <col min="10490" max="10734" width="9.140625" style="308"/>
    <col min="10735" max="10735" width="1.140625" style="308" customWidth="1"/>
    <col min="10736" max="10736" width="1.85546875" style="308" customWidth="1"/>
    <col min="10737" max="10737" width="2.42578125" style="308" customWidth="1"/>
    <col min="10738" max="10738" width="42.42578125" style="308" customWidth="1"/>
    <col min="10739" max="10739" width="10.42578125" style="308" bestFit="1" customWidth="1"/>
    <col min="10740" max="10740" width="10.42578125" style="308" customWidth="1"/>
    <col min="10741" max="10741" width="9.5703125" style="308" customWidth="1"/>
    <col min="10742" max="10744" width="9.28515625" style="308" customWidth="1"/>
    <col min="10745" max="10745" width="11" style="308" customWidth="1"/>
    <col min="10746" max="10990" width="9.140625" style="308"/>
    <col min="10991" max="10991" width="1.140625" style="308" customWidth="1"/>
    <col min="10992" max="10992" width="1.85546875" style="308" customWidth="1"/>
    <col min="10993" max="10993" width="2.42578125" style="308" customWidth="1"/>
    <col min="10994" max="10994" width="42.42578125" style="308" customWidth="1"/>
    <col min="10995" max="10995" width="10.42578125" style="308" bestFit="1" customWidth="1"/>
    <col min="10996" max="10996" width="10.42578125" style="308" customWidth="1"/>
    <col min="10997" max="10997" width="9.5703125" style="308" customWidth="1"/>
    <col min="10998" max="11000" width="9.28515625" style="308" customWidth="1"/>
    <col min="11001" max="11001" width="11" style="308" customWidth="1"/>
    <col min="11002" max="11246" width="9.140625" style="308"/>
    <col min="11247" max="11247" width="1.140625" style="308" customWidth="1"/>
    <col min="11248" max="11248" width="1.85546875" style="308" customWidth="1"/>
    <col min="11249" max="11249" width="2.42578125" style="308" customWidth="1"/>
    <col min="11250" max="11250" width="42.42578125" style="308" customWidth="1"/>
    <col min="11251" max="11251" width="10.42578125" style="308" bestFit="1" customWidth="1"/>
    <col min="11252" max="11252" width="10.42578125" style="308" customWidth="1"/>
    <col min="11253" max="11253" width="9.5703125" style="308" customWidth="1"/>
    <col min="11254" max="11256" width="9.28515625" style="308" customWidth="1"/>
    <col min="11257" max="11257" width="11" style="308" customWidth="1"/>
    <col min="11258" max="11502" width="9.140625" style="308"/>
    <col min="11503" max="11503" width="1.140625" style="308" customWidth="1"/>
    <col min="11504" max="11504" width="1.85546875" style="308" customWidth="1"/>
    <col min="11505" max="11505" width="2.42578125" style="308" customWidth="1"/>
    <col min="11506" max="11506" width="42.42578125" style="308" customWidth="1"/>
    <col min="11507" max="11507" width="10.42578125" style="308" bestFit="1" customWidth="1"/>
    <col min="11508" max="11508" width="10.42578125" style="308" customWidth="1"/>
    <col min="11509" max="11509" width="9.5703125" style="308" customWidth="1"/>
    <col min="11510" max="11512" width="9.28515625" style="308" customWidth="1"/>
    <col min="11513" max="11513" width="11" style="308" customWidth="1"/>
    <col min="11514" max="11758" width="9.140625" style="308"/>
    <col min="11759" max="11759" width="1.140625" style="308" customWidth="1"/>
    <col min="11760" max="11760" width="1.85546875" style="308" customWidth="1"/>
    <col min="11761" max="11761" width="2.42578125" style="308" customWidth="1"/>
    <col min="11762" max="11762" width="42.42578125" style="308" customWidth="1"/>
    <col min="11763" max="11763" width="10.42578125" style="308" bestFit="1" customWidth="1"/>
    <col min="11764" max="11764" width="10.42578125" style="308" customWidth="1"/>
    <col min="11765" max="11765" width="9.5703125" style="308" customWidth="1"/>
    <col min="11766" max="11768" width="9.28515625" style="308" customWidth="1"/>
    <col min="11769" max="11769" width="11" style="308" customWidth="1"/>
    <col min="11770" max="12014" width="9.140625" style="308"/>
    <col min="12015" max="12015" width="1.140625" style="308" customWidth="1"/>
    <col min="12016" max="12016" width="1.85546875" style="308" customWidth="1"/>
    <col min="12017" max="12017" width="2.42578125" style="308" customWidth="1"/>
    <col min="12018" max="12018" width="42.42578125" style="308" customWidth="1"/>
    <col min="12019" max="12019" width="10.42578125" style="308" bestFit="1" customWidth="1"/>
    <col min="12020" max="12020" width="10.42578125" style="308" customWidth="1"/>
    <col min="12021" max="12021" width="9.5703125" style="308" customWidth="1"/>
    <col min="12022" max="12024" width="9.28515625" style="308" customWidth="1"/>
    <col min="12025" max="12025" width="11" style="308" customWidth="1"/>
    <col min="12026" max="12270" width="9.140625" style="308"/>
    <col min="12271" max="12271" width="1.140625" style="308" customWidth="1"/>
    <col min="12272" max="12272" width="1.85546875" style="308" customWidth="1"/>
    <col min="12273" max="12273" width="2.42578125" style="308" customWidth="1"/>
    <col min="12274" max="12274" width="42.42578125" style="308" customWidth="1"/>
    <col min="12275" max="12275" width="10.42578125" style="308" bestFit="1" customWidth="1"/>
    <col min="12276" max="12276" width="10.42578125" style="308" customWidth="1"/>
    <col min="12277" max="12277" width="9.5703125" style="308" customWidth="1"/>
    <col min="12278" max="12280" width="9.28515625" style="308" customWidth="1"/>
    <col min="12281" max="12281" width="11" style="308" customWidth="1"/>
    <col min="12282" max="12526" width="9.140625" style="308"/>
    <col min="12527" max="12527" width="1.140625" style="308" customWidth="1"/>
    <col min="12528" max="12528" width="1.85546875" style="308" customWidth="1"/>
    <col min="12529" max="12529" width="2.42578125" style="308" customWidth="1"/>
    <col min="12530" max="12530" width="42.42578125" style="308" customWidth="1"/>
    <col min="12531" max="12531" width="10.42578125" style="308" bestFit="1" customWidth="1"/>
    <col min="12532" max="12532" width="10.42578125" style="308" customWidth="1"/>
    <col min="12533" max="12533" width="9.5703125" style="308" customWidth="1"/>
    <col min="12534" max="12536" width="9.28515625" style="308" customWidth="1"/>
    <col min="12537" max="12537" width="11" style="308" customWidth="1"/>
    <col min="12538" max="12782" width="9.140625" style="308"/>
    <col min="12783" max="12783" width="1.140625" style="308" customWidth="1"/>
    <col min="12784" max="12784" width="1.85546875" style="308" customWidth="1"/>
    <col min="12785" max="12785" width="2.42578125" style="308" customWidth="1"/>
    <col min="12786" max="12786" width="42.42578125" style="308" customWidth="1"/>
    <col min="12787" max="12787" width="10.42578125" style="308" bestFit="1" customWidth="1"/>
    <col min="12788" max="12788" width="10.42578125" style="308" customWidth="1"/>
    <col min="12789" max="12789" width="9.5703125" style="308" customWidth="1"/>
    <col min="12790" max="12792" width="9.28515625" style="308" customWidth="1"/>
    <col min="12793" max="12793" width="11" style="308" customWidth="1"/>
    <col min="12794" max="13038" width="9.140625" style="308"/>
    <col min="13039" max="13039" width="1.140625" style="308" customWidth="1"/>
    <col min="13040" max="13040" width="1.85546875" style="308" customWidth="1"/>
    <col min="13041" max="13041" width="2.42578125" style="308" customWidth="1"/>
    <col min="13042" max="13042" width="42.42578125" style="308" customWidth="1"/>
    <col min="13043" max="13043" width="10.42578125" style="308" bestFit="1" customWidth="1"/>
    <col min="13044" max="13044" width="10.42578125" style="308" customWidth="1"/>
    <col min="13045" max="13045" width="9.5703125" style="308" customWidth="1"/>
    <col min="13046" max="13048" width="9.28515625" style="308" customWidth="1"/>
    <col min="13049" max="13049" width="11" style="308" customWidth="1"/>
    <col min="13050" max="13294" width="9.140625" style="308"/>
    <col min="13295" max="13295" width="1.140625" style="308" customWidth="1"/>
    <col min="13296" max="13296" width="1.85546875" style="308" customWidth="1"/>
    <col min="13297" max="13297" width="2.42578125" style="308" customWidth="1"/>
    <col min="13298" max="13298" width="42.42578125" style="308" customWidth="1"/>
    <col min="13299" max="13299" width="10.42578125" style="308" bestFit="1" customWidth="1"/>
    <col min="13300" max="13300" width="10.42578125" style="308" customWidth="1"/>
    <col min="13301" max="13301" width="9.5703125" style="308" customWidth="1"/>
    <col min="13302" max="13304" width="9.28515625" style="308" customWidth="1"/>
    <col min="13305" max="13305" width="11" style="308" customWidth="1"/>
    <col min="13306" max="13550" width="9.140625" style="308"/>
    <col min="13551" max="13551" width="1.140625" style="308" customWidth="1"/>
    <col min="13552" max="13552" width="1.85546875" style="308" customWidth="1"/>
    <col min="13553" max="13553" width="2.42578125" style="308" customWidth="1"/>
    <col min="13554" max="13554" width="42.42578125" style="308" customWidth="1"/>
    <col min="13555" max="13555" width="10.42578125" style="308" bestFit="1" customWidth="1"/>
    <col min="13556" max="13556" width="10.42578125" style="308" customWidth="1"/>
    <col min="13557" max="13557" width="9.5703125" style="308" customWidth="1"/>
    <col min="13558" max="13560" width="9.28515625" style="308" customWidth="1"/>
    <col min="13561" max="13561" width="11" style="308" customWidth="1"/>
    <col min="13562" max="13806" width="9.140625" style="308"/>
    <col min="13807" max="13807" width="1.140625" style="308" customWidth="1"/>
    <col min="13808" max="13808" width="1.85546875" style="308" customWidth="1"/>
    <col min="13809" max="13809" width="2.42578125" style="308" customWidth="1"/>
    <col min="13810" max="13810" width="42.42578125" style="308" customWidth="1"/>
    <col min="13811" max="13811" width="10.42578125" style="308" bestFit="1" customWidth="1"/>
    <col min="13812" max="13812" width="10.42578125" style="308" customWidth="1"/>
    <col min="13813" max="13813" width="9.5703125" style="308" customWidth="1"/>
    <col min="13814" max="13816" width="9.28515625" style="308" customWidth="1"/>
    <col min="13817" max="13817" width="11" style="308" customWidth="1"/>
    <col min="13818" max="14062" width="9.140625" style="308"/>
    <col min="14063" max="14063" width="1.140625" style="308" customWidth="1"/>
    <col min="14064" max="14064" width="1.85546875" style="308" customWidth="1"/>
    <col min="14065" max="14065" width="2.42578125" style="308" customWidth="1"/>
    <col min="14066" max="14066" width="42.42578125" style="308" customWidth="1"/>
    <col min="14067" max="14067" width="10.42578125" style="308" bestFit="1" customWidth="1"/>
    <col min="14068" max="14068" width="10.42578125" style="308" customWidth="1"/>
    <col min="14069" max="14069" width="9.5703125" style="308" customWidth="1"/>
    <col min="14070" max="14072" width="9.28515625" style="308" customWidth="1"/>
    <col min="14073" max="14073" width="11" style="308" customWidth="1"/>
    <col min="14074" max="14318" width="9.140625" style="308"/>
    <col min="14319" max="14319" width="1.140625" style="308" customWidth="1"/>
    <col min="14320" max="14320" width="1.85546875" style="308" customWidth="1"/>
    <col min="14321" max="14321" width="2.42578125" style="308" customWidth="1"/>
    <col min="14322" max="14322" width="42.42578125" style="308" customWidth="1"/>
    <col min="14323" max="14323" width="10.42578125" style="308" bestFit="1" customWidth="1"/>
    <col min="14324" max="14324" width="10.42578125" style="308" customWidth="1"/>
    <col min="14325" max="14325" width="9.5703125" style="308" customWidth="1"/>
    <col min="14326" max="14328" width="9.28515625" style="308" customWidth="1"/>
    <col min="14329" max="14329" width="11" style="308" customWidth="1"/>
    <col min="14330" max="14574" width="9.140625" style="308"/>
    <col min="14575" max="14575" width="1.140625" style="308" customWidth="1"/>
    <col min="14576" max="14576" width="1.85546875" style="308" customWidth="1"/>
    <col min="14577" max="14577" width="2.42578125" style="308" customWidth="1"/>
    <col min="14578" max="14578" width="42.42578125" style="308" customWidth="1"/>
    <col min="14579" max="14579" width="10.42578125" style="308" bestFit="1" customWidth="1"/>
    <col min="14580" max="14580" width="10.42578125" style="308" customWidth="1"/>
    <col min="14581" max="14581" width="9.5703125" style="308" customWidth="1"/>
    <col min="14582" max="14584" width="9.28515625" style="308" customWidth="1"/>
    <col min="14585" max="14585" width="11" style="308" customWidth="1"/>
    <col min="14586" max="14830" width="9.140625" style="308"/>
    <col min="14831" max="14831" width="1.140625" style="308" customWidth="1"/>
    <col min="14832" max="14832" width="1.85546875" style="308" customWidth="1"/>
    <col min="14833" max="14833" width="2.42578125" style="308" customWidth="1"/>
    <col min="14834" max="14834" width="42.42578125" style="308" customWidth="1"/>
    <col min="14835" max="14835" width="10.42578125" style="308" bestFit="1" customWidth="1"/>
    <col min="14836" max="14836" width="10.42578125" style="308" customWidth="1"/>
    <col min="14837" max="14837" width="9.5703125" style="308" customWidth="1"/>
    <col min="14838" max="14840" width="9.28515625" style="308" customWidth="1"/>
    <col min="14841" max="14841" width="11" style="308" customWidth="1"/>
    <col min="14842" max="15086" width="9.140625" style="308"/>
    <col min="15087" max="15087" width="1.140625" style="308" customWidth="1"/>
    <col min="15088" max="15088" width="1.85546875" style="308" customWidth="1"/>
    <col min="15089" max="15089" width="2.42578125" style="308" customWidth="1"/>
    <col min="15090" max="15090" width="42.42578125" style="308" customWidth="1"/>
    <col min="15091" max="15091" width="10.42578125" style="308" bestFit="1" customWidth="1"/>
    <col min="15092" max="15092" width="10.42578125" style="308" customWidth="1"/>
    <col min="15093" max="15093" width="9.5703125" style="308" customWidth="1"/>
    <col min="15094" max="15096" width="9.28515625" style="308" customWidth="1"/>
    <col min="15097" max="15097" width="11" style="308" customWidth="1"/>
    <col min="15098" max="15342" width="9.140625" style="308"/>
    <col min="15343" max="15343" width="1.140625" style="308" customWidth="1"/>
    <col min="15344" max="15344" width="1.85546875" style="308" customWidth="1"/>
    <col min="15345" max="15345" width="2.42578125" style="308" customWidth="1"/>
    <col min="15346" max="15346" width="42.42578125" style="308" customWidth="1"/>
    <col min="15347" max="15347" width="10.42578125" style="308" bestFit="1" customWidth="1"/>
    <col min="15348" max="15348" width="10.42578125" style="308" customWidth="1"/>
    <col min="15349" max="15349" width="9.5703125" style="308" customWidth="1"/>
    <col min="15350" max="15352" width="9.28515625" style="308" customWidth="1"/>
    <col min="15353" max="15353" width="11" style="308" customWidth="1"/>
    <col min="15354" max="15598" width="9.140625" style="308"/>
    <col min="15599" max="15599" width="1.140625" style="308" customWidth="1"/>
    <col min="15600" max="15600" width="1.85546875" style="308" customWidth="1"/>
    <col min="15601" max="15601" width="2.42578125" style="308" customWidth="1"/>
    <col min="15602" max="15602" width="42.42578125" style="308" customWidth="1"/>
    <col min="15603" max="15603" width="10.42578125" style="308" bestFit="1" customWidth="1"/>
    <col min="15604" max="15604" width="10.42578125" style="308" customWidth="1"/>
    <col min="15605" max="15605" width="9.5703125" style="308" customWidth="1"/>
    <col min="15606" max="15608" width="9.28515625" style="308" customWidth="1"/>
    <col min="15609" max="15609" width="11" style="308" customWidth="1"/>
    <col min="15610" max="15854" width="9.140625" style="308"/>
    <col min="15855" max="15855" width="1.140625" style="308" customWidth="1"/>
    <col min="15856" max="15856" width="1.85546875" style="308" customWidth="1"/>
    <col min="15857" max="15857" width="2.42578125" style="308" customWidth="1"/>
    <col min="15858" max="15858" width="42.42578125" style="308" customWidth="1"/>
    <col min="15859" max="15859" width="10.42578125" style="308" bestFit="1" customWidth="1"/>
    <col min="15860" max="15860" width="10.42578125" style="308" customWidth="1"/>
    <col min="15861" max="15861" width="9.5703125" style="308" customWidth="1"/>
    <col min="15862" max="15864" width="9.28515625" style="308" customWidth="1"/>
    <col min="15865" max="15865" width="11" style="308" customWidth="1"/>
    <col min="15866" max="16110" width="9.140625" style="308"/>
    <col min="16111" max="16111" width="1.140625" style="308" customWidth="1"/>
    <col min="16112" max="16112" width="1.85546875" style="308" customWidth="1"/>
    <col min="16113" max="16113" width="2.42578125" style="308" customWidth="1"/>
    <col min="16114" max="16114" width="42.42578125" style="308" customWidth="1"/>
    <col min="16115" max="16115" width="10.42578125" style="308" bestFit="1" customWidth="1"/>
    <col min="16116" max="16116" width="10.42578125" style="308" customWidth="1"/>
    <col min="16117" max="16117" width="9.5703125" style="308" customWidth="1"/>
    <col min="16118" max="16120" width="9.28515625" style="308" customWidth="1"/>
    <col min="16121" max="16121" width="11" style="308" customWidth="1"/>
    <col min="16122" max="16366" width="9.140625" style="308"/>
    <col min="16367" max="16374" width="9.140625" style="308" customWidth="1"/>
    <col min="16375" max="16384" width="9.140625" style="308"/>
  </cols>
  <sheetData>
    <row r="1" spans="2:11" s="237" customFormat="1" ht="15.75" customHeight="1">
      <c r="B1" s="470" t="s">
        <v>387</v>
      </c>
      <c r="C1" s="8"/>
      <c r="D1" s="8"/>
      <c r="E1" s="8"/>
      <c r="F1" s="8"/>
      <c r="G1" s="8"/>
      <c r="H1" s="8"/>
      <c r="I1" s="8"/>
      <c r="J1" s="236"/>
    </row>
    <row r="2" spans="2:11" s="237" customFormat="1" ht="15.75" customHeight="1">
      <c r="B2" s="469" t="s">
        <v>218</v>
      </c>
      <c r="C2" s="90"/>
      <c r="D2" s="8"/>
      <c r="E2" s="8"/>
      <c r="F2" s="8"/>
      <c r="G2" s="8"/>
      <c r="H2" s="8"/>
      <c r="I2" s="8"/>
      <c r="J2" s="236"/>
    </row>
    <row r="3" spans="2:11" ht="15.75" customHeight="1">
      <c r="J3" s="236"/>
      <c r="K3" s="236"/>
    </row>
    <row r="4" spans="2:11" ht="15.75" customHeight="1">
      <c r="B4" s="12" t="s">
        <v>202</v>
      </c>
      <c r="C4" s="12"/>
      <c r="D4" s="347">
        <v>2025</v>
      </c>
      <c r="E4" s="347">
        <v>2026</v>
      </c>
      <c r="F4" s="347">
        <v>2027</v>
      </c>
      <c r="G4" s="347">
        <v>2028</v>
      </c>
      <c r="H4" s="347">
        <v>2029</v>
      </c>
      <c r="I4" s="348" t="s">
        <v>254</v>
      </c>
      <c r="J4" s="236"/>
      <c r="K4" s="236"/>
    </row>
    <row r="5" spans="2:11" ht="15.75" customHeight="1">
      <c r="B5" s="349" t="s">
        <v>135</v>
      </c>
      <c r="C5" s="349"/>
      <c r="D5" s="14" t="s">
        <v>23</v>
      </c>
      <c r="E5" s="14" t="s">
        <v>23</v>
      </c>
      <c r="F5" s="14" t="s">
        <v>23</v>
      </c>
      <c r="G5" s="14" t="s">
        <v>23</v>
      </c>
      <c r="H5" s="14" t="s">
        <v>23</v>
      </c>
      <c r="I5" s="350" t="s">
        <v>388</v>
      </c>
      <c r="J5" s="236"/>
      <c r="K5" s="236"/>
    </row>
    <row r="6" spans="2:11" ht="6" customHeight="1">
      <c r="B6" s="12"/>
      <c r="C6" s="12"/>
      <c r="D6" s="345"/>
      <c r="E6" s="345"/>
      <c r="F6" s="345"/>
      <c r="G6" s="345"/>
      <c r="H6" s="345"/>
      <c r="I6" s="351" t="s">
        <v>379</v>
      </c>
      <c r="J6" s="236"/>
      <c r="K6" s="236"/>
    </row>
    <row r="7" spans="2:11" ht="15.75" customHeight="1">
      <c r="B7" s="641" t="s">
        <v>389</v>
      </c>
      <c r="C7" s="641"/>
      <c r="D7" s="352"/>
      <c r="E7" s="352"/>
      <c r="F7" s="352"/>
      <c r="G7" s="352"/>
      <c r="H7" s="352"/>
      <c r="I7" s="353"/>
      <c r="J7" s="236"/>
      <c r="K7" s="236"/>
    </row>
    <row r="8" spans="2:11" ht="15.75" customHeight="1">
      <c r="B8" s="308" t="s">
        <v>390</v>
      </c>
      <c r="D8" s="352">
        <v>0.5</v>
      </c>
      <c r="E8" s="352">
        <v>2.5</v>
      </c>
      <c r="F8" s="352">
        <v>3</v>
      </c>
      <c r="G8" s="352">
        <v>3.3</v>
      </c>
      <c r="H8" s="352">
        <v>3.5</v>
      </c>
      <c r="I8" s="354">
        <f>SUM(D8:H8)</f>
        <v>12.8</v>
      </c>
      <c r="J8" s="236"/>
      <c r="K8" s="236"/>
    </row>
    <row r="9" spans="2:11" ht="15.75" customHeight="1">
      <c r="B9" s="308" t="s">
        <v>391</v>
      </c>
      <c r="D9" s="352">
        <v>0.5</v>
      </c>
      <c r="E9" s="352">
        <v>0.7</v>
      </c>
      <c r="F9" s="352">
        <v>1.8</v>
      </c>
      <c r="G9" s="352">
        <v>1.9</v>
      </c>
      <c r="H9" s="352">
        <v>1.5</v>
      </c>
      <c r="I9" s="354">
        <f t="shared" ref="I9:I17" si="0">SUM(D9:H9)</f>
        <v>6.4</v>
      </c>
      <c r="J9" s="236"/>
      <c r="K9" s="236"/>
    </row>
    <row r="10" spans="2:11" ht="15.75" customHeight="1">
      <c r="B10" s="308" t="s">
        <v>365</v>
      </c>
      <c r="D10" s="352">
        <v>-0.5</v>
      </c>
      <c r="E10" s="352">
        <v>0.5</v>
      </c>
      <c r="F10" s="352">
        <v>2.9</v>
      </c>
      <c r="G10" s="352">
        <v>1.3</v>
      </c>
      <c r="H10" s="352">
        <v>1.8</v>
      </c>
      <c r="I10" s="354">
        <f t="shared" si="0"/>
        <v>6</v>
      </c>
      <c r="J10" s="236"/>
      <c r="K10" s="236"/>
    </row>
    <row r="11" spans="2:11" ht="15.75" customHeight="1">
      <c r="B11" s="308" t="s">
        <v>366</v>
      </c>
      <c r="D11" s="352">
        <v>0.8</v>
      </c>
      <c r="E11" s="352">
        <v>0.5</v>
      </c>
      <c r="F11" s="352">
        <v>0.2</v>
      </c>
      <c r="G11" s="352">
        <v>0.7</v>
      </c>
      <c r="H11" s="352">
        <v>0.6</v>
      </c>
      <c r="I11" s="354">
        <f t="shared" si="0"/>
        <v>2.8000000000000003</v>
      </c>
      <c r="J11" s="236"/>
      <c r="K11" s="236"/>
    </row>
    <row r="12" spans="2:11" ht="15.75" customHeight="1">
      <c r="B12" s="642" t="s">
        <v>392</v>
      </c>
      <c r="C12" s="642"/>
      <c r="D12" s="352">
        <v>0.2</v>
      </c>
      <c r="E12" s="352">
        <v>0.3</v>
      </c>
      <c r="F12" s="352">
        <v>0.4</v>
      </c>
      <c r="G12" s="352">
        <v>0.3</v>
      </c>
      <c r="H12" s="352">
        <v>0.3</v>
      </c>
      <c r="I12" s="354">
        <f t="shared" si="0"/>
        <v>1.5</v>
      </c>
      <c r="J12" s="236"/>
      <c r="K12" s="236"/>
    </row>
    <row r="13" spans="2:11" ht="15.75" customHeight="1">
      <c r="B13" s="355" t="s">
        <v>393</v>
      </c>
      <c r="C13" s="356"/>
      <c r="D13" s="352">
        <v>0</v>
      </c>
      <c r="E13" s="352">
        <v>0</v>
      </c>
      <c r="F13" s="352">
        <v>0.1</v>
      </c>
      <c r="G13" s="352">
        <v>0.3</v>
      </c>
      <c r="H13" s="352">
        <v>0.1</v>
      </c>
      <c r="I13" s="354">
        <f t="shared" si="0"/>
        <v>0.5</v>
      </c>
      <c r="J13" s="236"/>
      <c r="K13" s="236"/>
    </row>
    <row r="14" spans="2:11" ht="15.75" customHeight="1">
      <c r="B14" s="355" t="s">
        <v>394</v>
      </c>
      <c r="C14" s="356"/>
      <c r="D14" s="352">
        <v>0.3</v>
      </c>
      <c r="E14" s="352">
        <v>-0.6</v>
      </c>
      <c r="F14" s="352">
        <v>-0.4</v>
      </c>
      <c r="G14" s="352">
        <v>-0.5</v>
      </c>
      <c r="H14" s="352">
        <v>-0.2</v>
      </c>
      <c r="I14" s="354">
        <f t="shared" si="0"/>
        <v>-1.4</v>
      </c>
      <c r="J14" s="236"/>
      <c r="K14" s="236"/>
    </row>
    <row r="15" spans="2:11" ht="15.75" customHeight="1">
      <c r="B15" s="355" t="s">
        <v>395</v>
      </c>
      <c r="C15" s="356"/>
      <c r="D15" s="352">
        <v>-1.5</v>
      </c>
      <c r="E15" s="352">
        <v>0.2</v>
      </c>
      <c r="F15" s="352">
        <v>0</v>
      </c>
      <c r="G15" s="352">
        <v>0.1</v>
      </c>
      <c r="H15" s="352">
        <v>0.1</v>
      </c>
      <c r="I15" s="354">
        <f t="shared" si="0"/>
        <v>-1.0999999999999999</v>
      </c>
      <c r="J15" s="236"/>
      <c r="K15" s="236"/>
    </row>
    <row r="16" spans="2:11" ht="15.75" customHeight="1">
      <c r="B16" s="531" t="s">
        <v>396</v>
      </c>
      <c r="C16" s="531"/>
      <c r="D16" s="352">
        <v>0</v>
      </c>
      <c r="E16" s="352">
        <v>0</v>
      </c>
      <c r="F16" s="352">
        <v>0</v>
      </c>
      <c r="G16" s="352">
        <v>0.1</v>
      </c>
      <c r="H16" s="352">
        <v>0</v>
      </c>
      <c r="I16" s="354">
        <f t="shared" si="0"/>
        <v>0.1</v>
      </c>
      <c r="J16" s="236"/>
      <c r="K16" s="236"/>
    </row>
    <row r="17" spans="2:15" ht="15.75" customHeight="1">
      <c r="B17" s="357" t="s">
        <v>397</v>
      </c>
      <c r="D17" s="358">
        <f>SUM(D8:D16)</f>
        <v>0.30000000000000004</v>
      </c>
      <c r="E17" s="358">
        <f t="shared" ref="E17:H17" si="1">SUM(E8:E16)</f>
        <v>4.0999999999999996</v>
      </c>
      <c r="F17" s="358">
        <f t="shared" si="1"/>
        <v>7.9999999999999982</v>
      </c>
      <c r="G17" s="358">
        <f t="shared" si="1"/>
        <v>7.4999999999999982</v>
      </c>
      <c r="H17" s="358">
        <f t="shared" si="1"/>
        <v>7.6999999999999984</v>
      </c>
      <c r="I17" s="359">
        <f t="shared" si="0"/>
        <v>27.599999999999998</v>
      </c>
      <c r="J17" s="236"/>
      <c r="K17" s="236"/>
    </row>
    <row r="18" spans="2:15" ht="15.75" customHeight="1">
      <c r="B18" s="531" t="s">
        <v>398</v>
      </c>
      <c r="C18" s="531"/>
      <c r="D18" s="352">
        <v>120.6</v>
      </c>
      <c r="E18" s="352">
        <v>120.9</v>
      </c>
      <c r="F18" s="352">
        <v>125</v>
      </c>
      <c r="G18" s="352">
        <v>133</v>
      </c>
      <c r="H18" s="352">
        <v>140.5</v>
      </c>
      <c r="I18" s="354"/>
      <c r="J18" s="236"/>
      <c r="K18" s="236"/>
    </row>
    <row r="19" spans="2:15" ht="18" customHeight="1">
      <c r="B19" s="357" t="s">
        <v>337</v>
      </c>
      <c r="C19" s="357"/>
      <c r="D19" s="358">
        <f>SUM(D17:D18)</f>
        <v>120.89999999999999</v>
      </c>
      <c r="E19" s="358">
        <f t="shared" ref="E19:H19" si="2">SUM(E17:E18)</f>
        <v>125</v>
      </c>
      <c r="F19" s="358">
        <f t="shared" si="2"/>
        <v>133</v>
      </c>
      <c r="G19" s="358">
        <f t="shared" si="2"/>
        <v>140.5</v>
      </c>
      <c r="H19" s="358">
        <f t="shared" si="2"/>
        <v>148.19999999999999</v>
      </c>
      <c r="I19" s="359"/>
      <c r="J19" s="236"/>
      <c r="K19" s="236"/>
    </row>
    <row r="20" spans="2:15" ht="20.25" customHeight="1">
      <c r="B20" s="308" t="s">
        <v>399</v>
      </c>
      <c r="D20" s="352">
        <v>27.8</v>
      </c>
      <c r="E20" s="352">
        <v>27.4</v>
      </c>
      <c r="F20" s="352">
        <v>27.8</v>
      </c>
      <c r="G20" s="352">
        <v>28</v>
      </c>
      <c r="H20" s="352">
        <v>28.3</v>
      </c>
      <c r="I20" s="354"/>
      <c r="J20" s="236"/>
      <c r="K20" s="236"/>
    </row>
    <row r="21" spans="2:15" ht="8.25" customHeight="1">
      <c r="B21" s="360"/>
      <c r="C21" s="341"/>
      <c r="D21" s="342"/>
      <c r="E21" s="342"/>
      <c r="F21" s="342"/>
      <c r="G21" s="342"/>
      <c r="H21" s="342"/>
      <c r="I21" s="343"/>
      <c r="J21" s="236"/>
      <c r="K21" s="236"/>
    </row>
    <row r="22" spans="2:15" ht="15.75" customHeight="1">
      <c r="B22" s="12"/>
      <c r="C22" s="12"/>
      <c r="D22" s="345"/>
      <c r="E22" s="345"/>
      <c r="F22" s="345"/>
      <c r="G22" s="345"/>
      <c r="H22" s="345"/>
      <c r="I22" s="345"/>
      <c r="J22" s="236"/>
      <c r="K22" s="236"/>
      <c r="L22" s="236"/>
      <c r="M22" s="236"/>
      <c r="N22" s="236"/>
      <c r="O22" s="236"/>
    </row>
    <row r="23" spans="2:15" ht="15.75" customHeight="1">
      <c r="B23" s="85"/>
      <c r="D23" s="336"/>
      <c r="E23" s="336"/>
      <c r="F23" s="336"/>
      <c r="G23" s="336"/>
      <c r="H23" s="336"/>
      <c r="I23" s="336"/>
      <c r="J23" s="236"/>
      <c r="K23" s="236"/>
    </row>
    <row r="24" spans="2:15" ht="15.75" customHeight="1">
      <c r="D24" s="336"/>
      <c r="E24" s="336"/>
      <c r="F24" s="336"/>
      <c r="G24" s="336"/>
      <c r="H24" s="336"/>
      <c r="I24" s="336"/>
      <c r="J24" s="236"/>
      <c r="K24" s="236"/>
      <c r="L24" s="236"/>
      <c r="M24" s="236"/>
      <c r="N24" s="236"/>
      <c r="O24" s="236"/>
    </row>
    <row r="25" spans="2:15" ht="15.75" customHeight="1">
      <c r="D25" s="336"/>
      <c r="E25" s="336"/>
      <c r="F25" s="336"/>
      <c r="G25" s="336"/>
      <c r="H25" s="336" t="s">
        <v>379</v>
      </c>
      <c r="I25" s="336"/>
      <c r="J25" s="236"/>
      <c r="K25" s="236"/>
      <c r="L25" s="236"/>
      <c r="M25" s="236"/>
      <c r="N25" s="236"/>
      <c r="O25" s="236"/>
    </row>
    <row r="26" spans="2:15" ht="15.75" customHeight="1">
      <c r="D26" s="336"/>
      <c r="E26" s="336"/>
      <c r="F26" s="336"/>
      <c r="G26" s="336"/>
      <c r="H26" s="336"/>
      <c r="I26" s="336"/>
      <c r="J26" s="336"/>
      <c r="K26" s="336"/>
      <c r="L26" s="336"/>
      <c r="M26" s="336"/>
      <c r="N26" s="336"/>
      <c r="O26" s="336"/>
    </row>
    <row r="30" spans="2:15" ht="15.6" customHeight="1"/>
    <row r="40" ht="33.75" customHeight="1"/>
  </sheetData>
  <mergeCells count="2">
    <mergeCell ref="B7:C7"/>
    <mergeCell ref="B12:C12"/>
  </mergeCells>
  <pageMargins left="0.70866141732283472" right="0.70866141732283472" top="0.74803149606299213" bottom="0.74803149606299213" header="0.31496062992125984" footer="0.31496062992125984"/>
  <pageSetup paperSize="9" scale="3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ED15F-8DA6-4AF1-96BA-56B2D253053B}">
  <sheetPr>
    <tabColor rgb="FF00B5E4"/>
    <pageSetUpPr fitToPage="1"/>
  </sheetPr>
  <dimension ref="B1:J18"/>
  <sheetViews>
    <sheetView workbookViewId="0"/>
  </sheetViews>
  <sheetFormatPr defaultRowHeight="15.75" customHeight="1"/>
  <cols>
    <col min="1" max="1" width="9" style="308" customWidth="1"/>
    <col min="2" max="2" width="2.42578125" style="308" customWidth="1"/>
    <col min="3" max="3" width="48.42578125" style="308" customWidth="1"/>
    <col min="4" max="4" width="9" style="308" customWidth="1"/>
    <col min="5" max="5" width="16.5703125" style="308" customWidth="1"/>
    <col min="6" max="6" width="9" style="308" customWidth="1"/>
    <col min="7" max="7" width="10.5703125" style="308" customWidth="1"/>
    <col min="8" max="8" width="8.140625" style="308" customWidth="1"/>
    <col min="9" max="9" width="7.28515625" style="308" customWidth="1"/>
    <col min="10" max="10" width="7" style="308" bestFit="1" customWidth="1"/>
    <col min="11" max="238" width="9.140625" style="308"/>
    <col min="239" max="239" width="1.140625" style="308" customWidth="1"/>
    <col min="240" max="240" width="1.85546875" style="308" customWidth="1"/>
    <col min="241" max="241" width="2.42578125" style="308" customWidth="1"/>
    <col min="242" max="242" width="42.42578125" style="308" customWidth="1"/>
    <col min="243" max="243" width="10.42578125" style="308" bestFit="1" customWidth="1"/>
    <col min="244" max="244" width="10.42578125" style="308" customWidth="1"/>
    <col min="245" max="245" width="9.5703125" style="308" customWidth="1"/>
    <col min="246" max="248" width="9.28515625" style="308" customWidth="1"/>
    <col min="249" max="249" width="11" style="308" customWidth="1"/>
    <col min="250" max="494" width="9.140625" style="308"/>
    <col min="495" max="495" width="1.140625" style="308" customWidth="1"/>
    <col min="496" max="496" width="1.85546875" style="308" customWidth="1"/>
    <col min="497" max="497" width="2.42578125" style="308" customWidth="1"/>
    <col min="498" max="498" width="42.42578125" style="308" customWidth="1"/>
    <col min="499" max="499" width="10.42578125" style="308" bestFit="1" customWidth="1"/>
    <col min="500" max="500" width="10.42578125" style="308" customWidth="1"/>
    <col min="501" max="501" width="9.5703125" style="308" customWidth="1"/>
    <col min="502" max="504" width="9.28515625" style="308" customWidth="1"/>
    <col min="505" max="505" width="11" style="308" customWidth="1"/>
    <col min="506" max="750" width="9.140625" style="308"/>
    <col min="751" max="751" width="1.140625" style="308" customWidth="1"/>
    <col min="752" max="752" width="1.85546875" style="308" customWidth="1"/>
    <col min="753" max="753" width="2.42578125" style="308" customWidth="1"/>
    <col min="754" max="754" width="42.42578125" style="308" customWidth="1"/>
    <col min="755" max="755" width="10.42578125" style="308" bestFit="1" customWidth="1"/>
    <col min="756" max="756" width="10.42578125" style="308" customWidth="1"/>
    <col min="757" max="757" width="9.5703125" style="308" customWidth="1"/>
    <col min="758" max="760" width="9.28515625" style="308" customWidth="1"/>
    <col min="761" max="761" width="11" style="308" customWidth="1"/>
    <col min="762" max="1006" width="9.140625" style="308"/>
    <col min="1007" max="1007" width="1.140625" style="308" customWidth="1"/>
    <col min="1008" max="1008" width="1.85546875" style="308" customWidth="1"/>
    <col min="1009" max="1009" width="2.42578125" style="308" customWidth="1"/>
    <col min="1010" max="1010" width="42.42578125" style="308" customWidth="1"/>
    <col min="1011" max="1011" width="10.42578125" style="308" bestFit="1" customWidth="1"/>
    <col min="1012" max="1012" width="10.42578125" style="308" customWidth="1"/>
    <col min="1013" max="1013" width="9.5703125" style="308" customWidth="1"/>
    <col min="1014" max="1016" width="9.28515625" style="308" customWidth="1"/>
    <col min="1017" max="1017" width="11" style="308" customWidth="1"/>
    <col min="1018" max="1262" width="9.140625" style="308"/>
    <col min="1263" max="1263" width="1.140625" style="308" customWidth="1"/>
    <col min="1264" max="1264" width="1.85546875" style="308" customWidth="1"/>
    <col min="1265" max="1265" width="2.42578125" style="308" customWidth="1"/>
    <col min="1266" max="1266" width="42.42578125" style="308" customWidth="1"/>
    <col min="1267" max="1267" width="10.42578125" style="308" bestFit="1" customWidth="1"/>
    <col min="1268" max="1268" width="10.42578125" style="308" customWidth="1"/>
    <col min="1269" max="1269" width="9.5703125" style="308" customWidth="1"/>
    <col min="1270" max="1272" width="9.28515625" style="308" customWidth="1"/>
    <col min="1273" max="1273" width="11" style="308" customWidth="1"/>
    <col min="1274" max="1518" width="9.140625" style="308"/>
    <col min="1519" max="1519" width="1.140625" style="308" customWidth="1"/>
    <col min="1520" max="1520" width="1.85546875" style="308" customWidth="1"/>
    <col min="1521" max="1521" width="2.42578125" style="308" customWidth="1"/>
    <col min="1522" max="1522" width="42.42578125" style="308" customWidth="1"/>
    <col min="1523" max="1523" width="10.42578125" style="308" bestFit="1" customWidth="1"/>
    <col min="1524" max="1524" width="10.42578125" style="308" customWidth="1"/>
    <col min="1525" max="1525" width="9.5703125" style="308" customWidth="1"/>
    <col min="1526" max="1528" width="9.28515625" style="308" customWidth="1"/>
    <col min="1529" max="1529" width="11" style="308" customWidth="1"/>
    <col min="1530" max="1774" width="9.140625" style="308"/>
    <col min="1775" max="1775" width="1.140625" style="308" customWidth="1"/>
    <col min="1776" max="1776" width="1.85546875" style="308" customWidth="1"/>
    <col min="1777" max="1777" width="2.42578125" style="308" customWidth="1"/>
    <col min="1778" max="1778" width="42.42578125" style="308" customWidth="1"/>
    <col min="1779" max="1779" width="10.42578125" style="308" bestFit="1" customWidth="1"/>
    <col min="1780" max="1780" width="10.42578125" style="308" customWidth="1"/>
    <col min="1781" max="1781" width="9.5703125" style="308" customWidth="1"/>
    <col min="1782" max="1784" width="9.28515625" style="308" customWidth="1"/>
    <col min="1785" max="1785" width="11" style="308" customWidth="1"/>
    <col min="1786" max="2030" width="9.140625" style="308"/>
    <col min="2031" max="2031" width="1.140625" style="308" customWidth="1"/>
    <col min="2032" max="2032" width="1.85546875" style="308" customWidth="1"/>
    <col min="2033" max="2033" width="2.42578125" style="308" customWidth="1"/>
    <col min="2034" max="2034" width="42.42578125" style="308" customWidth="1"/>
    <col min="2035" max="2035" width="10.42578125" style="308" bestFit="1" customWidth="1"/>
    <col min="2036" max="2036" width="10.42578125" style="308" customWidth="1"/>
    <col min="2037" max="2037" width="9.5703125" style="308" customWidth="1"/>
    <col min="2038" max="2040" width="9.28515625" style="308" customWidth="1"/>
    <col min="2041" max="2041" width="11" style="308" customWidth="1"/>
    <col min="2042" max="2286" width="9.140625" style="308"/>
    <col min="2287" max="2287" width="1.140625" style="308" customWidth="1"/>
    <col min="2288" max="2288" width="1.85546875" style="308" customWidth="1"/>
    <col min="2289" max="2289" width="2.42578125" style="308" customWidth="1"/>
    <col min="2290" max="2290" width="42.42578125" style="308" customWidth="1"/>
    <col min="2291" max="2291" width="10.42578125" style="308" bestFit="1" customWidth="1"/>
    <col min="2292" max="2292" width="10.42578125" style="308" customWidth="1"/>
    <col min="2293" max="2293" width="9.5703125" style="308" customWidth="1"/>
    <col min="2294" max="2296" width="9.28515625" style="308" customWidth="1"/>
    <col min="2297" max="2297" width="11" style="308" customWidth="1"/>
    <col min="2298" max="2542" width="9.140625" style="308"/>
    <col min="2543" max="2543" width="1.140625" style="308" customWidth="1"/>
    <col min="2544" max="2544" width="1.85546875" style="308" customWidth="1"/>
    <col min="2545" max="2545" width="2.42578125" style="308" customWidth="1"/>
    <col min="2546" max="2546" width="42.42578125" style="308" customWidth="1"/>
    <col min="2547" max="2547" width="10.42578125" style="308" bestFit="1" customWidth="1"/>
    <col min="2548" max="2548" width="10.42578125" style="308" customWidth="1"/>
    <col min="2549" max="2549" width="9.5703125" style="308" customWidth="1"/>
    <col min="2550" max="2552" width="9.28515625" style="308" customWidth="1"/>
    <col min="2553" max="2553" width="11" style="308" customWidth="1"/>
    <col min="2554" max="2798" width="9.140625" style="308"/>
    <col min="2799" max="2799" width="1.140625" style="308" customWidth="1"/>
    <col min="2800" max="2800" width="1.85546875" style="308" customWidth="1"/>
    <col min="2801" max="2801" width="2.42578125" style="308" customWidth="1"/>
    <col min="2802" max="2802" width="42.42578125" style="308" customWidth="1"/>
    <col min="2803" max="2803" width="10.42578125" style="308" bestFit="1" customWidth="1"/>
    <col min="2804" max="2804" width="10.42578125" style="308" customWidth="1"/>
    <col min="2805" max="2805" width="9.5703125" style="308" customWidth="1"/>
    <col min="2806" max="2808" width="9.28515625" style="308" customWidth="1"/>
    <col min="2809" max="2809" width="11" style="308" customWidth="1"/>
    <col min="2810" max="3054" width="9.140625" style="308"/>
    <col min="3055" max="3055" width="1.140625" style="308" customWidth="1"/>
    <col min="3056" max="3056" width="1.85546875" style="308" customWidth="1"/>
    <col min="3057" max="3057" width="2.42578125" style="308" customWidth="1"/>
    <col min="3058" max="3058" width="42.42578125" style="308" customWidth="1"/>
    <col min="3059" max="3059" width="10.42578125" style="308" bestFit="1" customWidth="1"/>
    <col min="3060" max="3060" width="10.42578125" style="308" customWidth="1"/>
    <col min="3061" max="3061" width="9.5703125" style="308" customWidth="1"/>
    <col min="3062" max="3064" width="9.28515625" style="308" customWidth="1"/>
    <col min="3065" max="3065" width="11" style="308" customWidth="1"/>
    <col min="3066" max="3310" width="9.140625" style="308"/>
    <col min="3311" max="3311" width="1.140625" style="308" customWidth="1"/>
    <col min="3312" max="3312" width="1.85546875" style="308" customWidth="1"/>
    <col min="3313" max="3313" width="2.42578125" style="308" customWidth="1"/>
    <col min="3314" max="3314" width="42.42578125" style="308" customWidth="1"/>
    <col min="3315" max="3315" width="10.42578125" style="308" bestFit="1" customWidth="1"/>
    <col min="3316" max="3316" width="10.42578125" style="308" customWidth="1"/>
    <col min="3317" max="3317" width="9.5703125" style="308" customWidth="1"/>
    <col min="3318" max="3320" width="9.28515625" style="308" customWidth="1"/>
    <col min="3321" max="3321" width="11" style="308" customWidth="1"/>
    <col min="3322" max="3566" width="9.140625" style="308"/>
    <col min="3567" max="3567" width="1.140625" style="308" customWidth="1"/>
    <col min="3568" max="3568" width="1.85546875" style="308" customWidth="1"/>
    <col min="3569" max="3569" width="2.42578125" style="308" customWidth="1"/>
    <col min="3570" max="3570" width="42.42578125" style="308" customWidth="1"/>
    <col min="3571" max="3571" width="10.42578125" style="308" bestFit="1" customWidth="1"/>
    <col min="3572" max="3572" width="10.42578125" style="308" customWidth="1"/>
    <col min="3573" max="3573" width="9.5703125" style="308" customWidth="1"/>
    <col min="3574" max="3576" width="9.28515625" style="308" customWidth="1"/>
    <col min="3577" max="3577" width="11" style="308" customWidth="1"/>
    <col min="3578" max="3822" width="9.140625" style="308"/>
    <col min="3823" max="3823" width="1.140625" style="308" customWidth="1"/>
    <col min="3824" max="3824" width="1.85546875" style="308" customWidth="1"/>
    <col min="3825" max="3825" width="2.42578125" style="308" customWidth="1"/>
    <col min="3826" max="3826" width="42.42578125" style="308" customWidth="1"/>
    <col min="3827" max="3827" width="10.42578125" style="308" bestFit="1" customWidth="1"/>
    <col min="3828" max="3828" width="10.42578125" style="308" customWidth="1"/>
    <col min="3829" max="3829" width="9.5703125" style="308" customWidth="1"/>
    <col min="3830" max="3832" width="9.28515625" style="308" customWidth="1"/>
    <col min="3833" max="3833" width="11" style="308" customWidth="1"/>
    <col min="3834" max="4078" width="9.140625" style="308"/>
    <col min="4079" max="4079" width="1.140625" style="308" customWidth="1"/>
    <col min="4080" max="4080" width="1.85546875" style="308" customWidth="1"/>
    <col min="4081" max="4081" width="2.42578125" style="308" customWidth="1"/>
    <col min="4082" max="4082" width="42.42578125" style="308" customWidth="1"/>
    <col min="4083" max="4083" width="10.42578125" style="308" bestFit="1" customWidth="1"/>
    <col min="4084" max="4084" width="10.42578125" style="308" customWidth="1"/>
    <col min="4085" max="4085" width="9.5703125" style="308" customWidth="1"/>
    <col min="4086" max="4088" width="9.28515625" style="308" customWidth="1"/>
    <col min="4089" max="4089" width="11" style="308" customWidth="1"/>
    <col min="4090" max="4334" width="9.140625" style="308"/>
    <col min="4335" max="4335" width="1.140625" style="308" customWidth="1"/>
    <col min="4336" max="4336" width="1.85546875" style="308" customWidth="1"/>
    <col min="4337" max="4337" width="2.42578125" style="308" customWidth="1"/>
    <col min="4338" max="4338" width="42.42578125" style="308" customWidth="1"/>
    <col min="4339" max="4339" width="10.42578125" style="308" bestFit="1" customWidth="1"/>
    <col min="4340" max="4340" width="10.42578125" style="308" customWidth="1"/>
    <col min="4341" max="4341" width="9.5703125" style="308" customWidth="1"/>
    <col min="4342" max="4344" width="9.28515625" style="308" customWidth="1"/>
    <col min="4345" max="4345" width="11" style="308" customWidth="1"/>
    <col min="4346" max="4590" width="9.140625" style="308"/>
    <col min="4591" max="4591" width="1.140625" style="308" customWidth="1"/>
    <col min="4592" max="4592" width="1.85546875" style="308" customWidth="1"/>
    <col min="4593" max="4593" width="2.42578125" style="308" customWidth="1"/>
    <col min="4594" max="4594" width="42.42578125" style="308" customWidth="1"/>
    <col min="4595" max="4595" width="10.42578125" style="308" bestFit="1" customWidth="1"/>
    <col min="4596" max="4596" width="10.42578125" style="308" customWidth="1"/>
    <col min="4597" max="4597" width="9.5703125" style="308" customWidth="1"/>
    <col min="4598" max="4600" width="9.28515625" style="308" customWidth="1"/>
    <col min="4601" max="4601" width="11" style="308" customWidth="1"/>
    <col min="4602" max="4846" width="9.140625" style="308"/>
    <col min="4847" max="4847" width="1.140625" style="308" customWidth="1"/>
    <col min="4848" max="4848" width="1.85546875" style="308" customWidth="1"/>
    <col min="4849" max="4849" width="2.42578125" style="308" customWidth="1"/>
    <col min="4850" max="4850" width="42.42578125" style="308" customWidth="1"/>
    <col min="4851" max="4851" width="10.42578125" style="308" bestFit="1" customWidth="1"/>
    <col min="4852" max="4852" width="10.42578125" style="308" customWidth="1"/>
    <col min="4853" max="4853" width="9.5703125" style="308" customWidth="1"/>
    <col min="4854" max="4856" width="9.28515625" style="308" customWidth="1"/>
    <col min="4857" max="4857" width="11" style="308" customWidth="1"/>
    <col min="4858" max="5102" width="9.140625" style="308"/>
    <col min="5103" max="5103" width="1.140625" style="308" customWidth="1"/>
    <col min="5104" max="5104" width="1.85546875" style="308" customWidth="1"/>
    <col min="5105" max="5105" width="2.42578125" style="308" customWidth="1"/>
    <col min="5106" max="5106" width="42.42578125" style="308" customWidth="1"/>
    <col min="5107" max="5107" width="10.42578125" style="308" bestFit="1" customWidth="1"/>
    <col min="5108" max="5108" width="10.42578125" style="308" customWidth="1"/>
    <col min="5109" max="5109" width="9.5703125" style="308" customWidth="1"/>
    <col min="5110" max="5112" width="9.28515625" style="308" customWidth="1"/>
    <col min="5113" max="5113" width="11" style="308" customWidth="1"/>
    <col min="5114" max="5358" width="9.140625" style="308"/>
    <col min="5359" max="5359" width="1.140625" style="308" customWidth="1"/>
    <col min="5360" max="5360" width="1.85546875" style="308" customWidth="1"/>
    <col min="5361" max="5361" width="2.42578125" style="308" customWidth="1"/>
    <col min="5362" max="5362" width="42.42578125" style="308" customWidth="1"/>
    <col min="5363" max="5363" width="10.42578125" style="308" bestFit="1" customWidth="1"/>
    <col min="5364" max="5364" width="10.42578125" style="308" customWidth="1"/>
    <col min="5365" max="5365" width="9.5703125" style="308" customWidth="1"/>
    <col min="5366" max="5368" width="9.28515625" style="308" customWidth="1"/>
    <col min="5369" max="5369" width="11" style="308" customWidth="1"/>
    <col min="5370" max="5614" width="9.140625" style="308"/>
    <col min="5615" max="5615" width="1.140625" style="308" customWidth="1"/>
    <col min="5616" max="5616" width="1.85546875" style="308" customWidth="1"/>
    <col min="5617" max="5617" width="2.42578125" style="308" customWidth="1"/>
    <col min="5618" max="5618" width="42.42578125" style="308" customWidth="1"/>
    <col min="5619" max="5619" width="10.42578125" style="308" bestFit="1" customWidth="1"/>
    <col min="5620" max="5620" width="10.42578125" style="308" customWidth="1"/>
    <col min="5621" max="5621" width="9.5703125" style="308" customWidth="1"/>
    <col min="5622" max="5624" width="9.28515625" style="308" customWidth="1"/>
    <col min="5625" max="5625" width="11" style="308" customWidth="1"/>
    <col min="5626" max="5870" width="9.140625" style="308"/>
    <col min="5871" max="5871" width="1.140625" style="308" customWidth="1"/>
    <col min="5872" max="5872" width="1.85546875" style="308" customWidth="1"/>
    <col min="5873" max="5873" width="2.42578125" style="308" customWidth="1"/>
    <col min="5874" max="5874" width="42.42578125" style="308" customWidth="1"/>
    <col min="5875" max="5875" width="10.42578125" style="308" bestFit="1" customWidth="1"/>
    <col min="5876" max="5876" width="10.42578125" style="308" customWidth="1"/>
    <col min="5877" max="5877" width="9.5703125" style="308" customWidth="1"/>
    <col min="5878" max="5880" width="9.28515625" style="308" customWidth="1"/>
    <col min="5881" max="5881" width="11" style="308" customWidth="1"/>
    <col min="5882" max="6126" width="9.140625" style="308"/>
    <col min="6127" max="6127" width="1.140625" style="308" customWidth="1"/>
    <col min="6128" max="6128" width="1.85546875" style="308" customWidth="1"/>
    <col min="6129" max="6129" width="2.42578125" style="308" customWidth="1"/>
    <col min="6130" max="6130" width="42.42578125" style="308" customWidth="1"/>
    <col min="6131" max="6131" width="10.42578125" style="308" bestFit="1" customWidth="1"/>
    <col min="6132" max="6132" width="10.42578125" style="308" customWidth="1"/>
    <col min="6133" max="6133" width="9.5703125" style="308" customWidth="1"/>
    <col min="6134" max="6136" width="9.28515625" style="308" customWidth="1"/>
    <col min="6137" max="6137" width="11" style="308" customWidth="1"/>
    <col min="6138" max="6382" width="9.140625" style="308"/>
    <col min="6383" max="6383" width="1.140625" style="308" customWidth="1"/>
    <col min="6384" max="6384" width="1.85546875" style="308" customWidth="1"/>
    <col min="6385" max="6385" width="2.42578125" style="308" customWidth="1"/>
    <col min="6386" max="6386" width="42.42578125" style="308" customWidth="1"/>
    <col min="6387" max="6387" width="10.42578125" style="308" bestFit="1" customWidth="1"/>
    <col min="6388" max="6388" width="10.42578125" style="308" customWidth="1"/>
    <col min="6389" max="6389" width="9.5703125" style="308" customWidth="1"/>
    <col min="6390" max="6392" width="9.28515625" style="308" customWidth="1"/>
    <col min="6393" max="6393" width="11" style="308" customWidth="1"/>
    <col min="6394" max="6638" width="9.140625" style="308"/>
    <col min="6639" max="6639" width="1.140625" style="308" customWidth="1"/>
    <col min="6640" max="6640" width="1.85546875" style="308" customWidth="1"/>
    <col min="6641" max="6641" width="2.42578125" style="308" customWidth="1"/>
    <col min="6642" max="6642" width="42.42578125" style="308" customWidth="1"/>
    <col min="6643" max="6643" width="10.42578125" style="308" bestFit="1" customWidth="1"/>
    <col min="6644" max="6644" width="10.42578125" style="308" customWidth="1"/>
    <col min="6645" max="6645" width="9.5703125" style="308" customWidth="1"/>
    <col min="6646" max="6648" width="9.28515625" style="308" customWidth="1"/>
    <col min="6649" max="6649" width="11" style="308" customWidth="1"/>
    <col min="6650" max="6894" width="9.140625" style="308"/>
    <col min="6895" max="6895" width="1.140625" style="308" customWidth="1"/>
    <col min="6896" max="6896" width="1.85546875" style="308" customWidth="1"/>
    <col min="6897" max="6897" width="2.42578125" style="308" customWidth="1"/>
    <col min="6898" max="6898" width="42.42578125" style="308" customWidth="1"/>
    <col min="6899" max="6899" width="10.42578125" style="308" bestFit="1" customWidth="1"/>
    <col min="6900" max="6900" width="10.42578125" style="308" customWidth="1"/>
    <col min="6901" max="6901" width="9.5703125" style="308" customWidth="1"/>
    <col min="6902" max="6904" width="9.28515625" style="308" customWidth="1"/>
    <col min="6905" max="6905" width="11" style="308" customWidth="1"/>
    <col min="6906" max="7150" width="9.140625" style="308"/>
    <col min="7151" max="7151" width="1.140625" style="308" customWidth="1"/>
    <col min="7152" max="7152" width="1.85546875" style="308" customWidth="1"/>
    <col min="7153" max="7153" width="2.42578125" style="308" customWidth="1"/>
    <col min="7154" max="7154" width="42.42578125" style="308" customWidth="1"/>
    <col min="7155" max="7155" width="10.42578125" style="308" bestFit="1" customWidth="1"/>
    <col min="7156" max="7156" width="10.42578125" style="308" customWidth="1"/>
    <col min="7157" max="7157" width="9.5703125" style="308" customWidth="1"/>
    <col min="7158" max="7160" width="9.28515625" style="308" customWidth="1"/>
    <col min="7161" max="7161" width="11" style="308" customWidth="1"/>
    <col min="7162" max="7406" width="9.140625" style="308"/>
    <col min="7407" max="7407" width="1.140625" style="308" customWidth="1"/>
    <col min="7408" max="7408" width="1.85546875" style="308" customWidth="1"/>
    <col min="7409" max="7409" width="2.42578125" style="308" customWidth="1"/>
    <col min="7410" max="7410" width="42.42578125" style="308" customWidth="1"/>
    <col min="7411" max="7411" width="10.42578125" style="308" bestFit="1" customWidth="1"/>
    <col min="7412" max="7412" width="10.42578125" style="308" customWidth="1"/>
    <col min="7413" max="7413" width="9.5703125" style="308" customWidth="1"/>
    <col min="7414" max="7416" width="9.28515625" style="308" customWidth="1"/>
    <col min="7417" max="7417" width="11" style="308" customWidth="1"/>
    <col min="7418" max="7662" width="9.140625" style="308"/>
    <col min="7663" max="7663" width="1.140625" style="308" customWidth="1"/>
    <col min="7664" max="7664" width="1.85546875" style="308" customWidth="1"/>
    <col min="7665" max="7665" width="2.42578125" style="308" customWidth="1"/>
    <col min="7666" max="7666" width="42.42578125" style="308" customWidth="1"/>
    <col min="7667" max="7667" width="10.42578125" style="308" bestFit="1" customWidth="1"/>
    <col min="7668" max="7668" width="10.42578125" style="308" customWidth="1"/>
    <col min="7669" max="7669" width="9.5703125" style="308" customWidth="1"/>
    <col min="7670" max="7672" width="9.28515625" style="308" customWidth="1"/>
    <col min="7673" max="7673" width="11" style="308" customWidth="1"/>
    <col min="7674" max="7918" width="9.140625" style="308"/>
    <col min="7919" max="7919" width="1.140625" style="308" customWidth="1"/>
    <col min="7920" max="7920" width="1.85546875" style="308" customWidth="1"/>
    <col min="7921" max="7921" width="2.42578125" style="308" customWidth="1"/>
    <col min="7922" max="7922" width="42.42578125" style="308" customWidth="1"/>
    <col min="7923" max="7923" width="10.42578125" style="308" bestFit="1" customWidth="1"/>
    <col min="7924" max="7924" width="10.42578125" style="308" customWidth="1"/>
    <col min="7925" max="7925" width="9.5703125" style="308" customWidth="1"/>
    <col min="7926" max="7928" width="9.28515625" style="308" customWidth="1"/>
    <col min="7929" max="7929" width="11" style="308" customWidth="1"/>
    <col min="7930" max="8174" width="9.140625" style="308"/>
    <col min="8175" max="8175" width="1.140625" style="308" customWidth="1"/>
    <col min="8176" max="8176" width="1.85546875" style="308" customWidth="1"/>
    <col min="8177" max="8177" width="2.42578125" style="308" customWidth="1"/>
    <col min="8178" max="8178" width="42.42578125" style="308" customWidth="1"/>
    <col min="8179" max="8179" width="10.42578125" style="308" bestFit="1" customWidth="1"/>
    <col min="8180" max="8180" width="10.42578125" style="308" customWidth="1"/>
    <col min="8181" max="8181" width="9.5703125" style="308" customWidth="1"/>
    <col min="8182" max="8184" width="9.28515625" style="308" customWidth="1"/>
    <col min="8185" max="8185" width="11" style="308" customWidth="1"/>
    <col min="8186" max="8430" width="9.140625" style="308"/>
    <col min="8431" max="8431" width="1.140625" style="308" customWidth="1"/>
    <col min="8432" max="8432" width="1.85546875" style="308" customWidth="1"/>
    <col min="8433" max="8433" width="2.42578125" style="308" customWidth="1"/>
    <col min="8434" max="8434" width="42.42578125" style="308" customWidth="1"/>
    <col min="8435" max="8435" width="10.42578125" style="308" bestFit="1" customWidth="1"/>
    <col min="8436" max="8436" width="10.42578125" style="308" customWidth="1"/>
    <col min="8437" max="8437" width="9.5703125" style="308" customWidth="1"/>
    <col min="8438" max="8440" width="9.28515625" style="308" customWidth="1"/>
    <col min="8441" max="8441" width="11" style="308" customWidth="1"/>
    <col min="8442" max="8686" width="9.140625" style="308"/>
    <col min="8687" max="8687" width="1.140625" style="308" customWidth="1"/>
    <col min="8688" max="8688" width="1.85546875" style="308" customWidth="1"/>
    <col min="8689" max="8689" width="2.42578125" style="308" customWidth="1"/>
    <col min="8690" max="8690" width="42.42578125" style="308" customWidth="1"/>
    <col min="8691" max="8691" width="10.42578125" style="308" bestFit="1" customWidth="1"/>
    <col min="8692" max="8692" width="10.42578125" style="308" customWidth="1"/>
    <col min="8693" max="8693" width="9.5703125" style="308" customWidth="1"/>
    <col min="8694" max="8696" width="9.28515625" style="308" customWidth="1"/>
    <col min="8697" max="8697" width="11" style="308" customWidth="1"/>
    <col min="8698" max="8942" width="9.140625" style="308"/>
    <col min="8943" max="8943" width="1.140625" style="308" customWidth="1"/>
    <col min="8944" max="8944" width="1.85546875" style="308" customWidth="1"/>
    <col min="8945" max="8945" width="2.42578125" style="308" customWidth="1"/>
    <col min="8946" max="8946" width="42.42578125" style="308" customWidth="1"/>
    <col min="8947" max="8947" width="10.42578125" style="308" bestFit="1" customWidth="1"/>
    <col min="8948" max="8948" width="10.42578125" style="308" customWidth="1"/>
    <col min="8949" max="8949" width="9.5703125" style="308" customWidth="1"/>
    <col min="8950" max="8952" width="9.28515625" style="308" customWidth="1"/>
    <col min="8953" max="8953" width="11" style="308" customWidth="1"/>
    <col min="8954" max="9198" width="9.140625" style="308"/>
    <col min="9199" max="9199" width="1.140625" style="308" customWidth="1"/>
    <col min="9200" max="9200" width="1.85546875" style="308" customWidth="1"/>
    <col min="9201" max="9201" width="2.42578125" style="308" customWidth="1"/>
    <col min="9202" max="9202" width="42.42578125" style="308" customWidth="1"/>
    <col min="9203" max="9203" width="10.42578125" style="308" bestFit="1" customWidth="1"/>
    <col min="9204" max="9204" width="10.42578125" style="308" customWidth="1"/>
    <col min="9205" max="9205" width="9.5703125" style="308" customWidth="1"/>
    <col min="9206" max="9208" width="9.28515625" style="308" customWidth="1"/>
    <col min="9209" max="9209" width="11" style="308" customWidth="1"/>
    <col min="9210" max="9454" width="9.140625" style="308"/>
    <col min="9455" max="9455" width="1.140625" style="308" customWidth="1"/>
    <col min="9456" max="9456" width="1.85546875" style="308" customWidth="1"/>
    <col min="9457" max="9457" width="2.42578125" style="308" customWidth="1"/>
    <col min="9458" max="9458" width="42.42578125" style="308" customWidth="1"/>
    <col min="9459" max="9459" width="10.42578125" style="308" bestFit="1" customWidth="1"/>
    <col min="9460" max="9460" width="10.42578125" style="308" customWidth="1"/>
    <col min="9461" max="9461" width="9.5703125" style="308" customWidth="1"/>
    <col min="9462" max="9464" width="9.28515625" style="308" customWidth="1"/>
    <col min="9465" max="9465" width="11" style="308" customWidth="1"/>
    <col min="9466" max="9710" width="9.140625" style="308"/>
    <col min="9711" max="9711" width="1.140625" style="308" customWidth="1"/>
    <col min="9712" max="9712" width="1.85546875" style="308" customWidth="1"/>
    <col min="9713" max="9713" width="2.42578125" style="308" customWidth="1"/>
    <col min="9714" max="9714" width="42.42578125" style="308" customWidth="1"/>
    <col min="9715" max="9715" width="10.42578125" style="308" bestFit="1" customWidth="1"/>
    <col min="9716" max="9716" width="10.42578125" style="308" customWidth="1"/>
    <col min="9717" max="9717" width="9.5703125" style="308" customWidth="1"/>
    <col min="9718" max="9720" width="9.28515625" style="308" customWidth="1"/>
    <col min="9721" max="9721" width="11" style="308" customWidth="1"/>
    <col min="9722" max="9966" width="9.140625" style="308"/>
    <col min="9967" max="9967" width="1.140625" style="308" customWidth="1"/>
    <col min="9968" max="9968" width="1.85546875" style="308" customWidth="1"/>
    <col min="9969" max="9969" width="2.42578125" style="308" customWidth="1"/>
    <col min="9970" max="9970" width="42.42578125" style="308" customWidth="1"/>
    <col min="9971" max="9971" width="10.42578125" style="308" bestFit="1" customWidth="1"/>
    <col min="9972" max="9972" width="10.42578125" style="308" customWidth="1"/>
    <col min="9973" max="9973" width="9.5703125" style="308" customWidth="1"/>
    <col min="9974" max="9976" width="9.28515625" style="308" customWidth="1"/>
    <col min="9977" max="9977" width="11" style="308" customWidth="1"/>
    <col min="9978" max="10222" width="9.140625" style="308"/>
    <col min="10223" max="10223" width="1.140625" style="308" customWidth="1"/>
    <col min="10224" max="10224" width="1.85546875" style="308" customWidth="1"/>
    <col min="10225" max="10225" width="2.42578125" style="308" customWidth="1"/>
    <col min="10226" max="10226" width="42.42578125" style="308" customWidth="1"/>
    <col min="10227" max="10227" width="10.42578125" style="308" bestFit="1" customWidth="1"/>
    <col min="10228" max="10228" width="10.42578125" style="308" customWidth="1"/>
    <col min="10229" max="10229" width="9.5703125" style="308" customWidth="1"/>
    <col min="10230" max="10232" width="9.28515625" style="308" customWidth="1"/>
    <col min="10233" max="10233" width="11" style="308" customWidth="1"/>
    <col min="10234" max="10478" width="9.140625" style="308"/>
    <col min="10479" max="10479" width="1.140625" style="308" customWidth="1"/>
    <col min="10480" max="10480" width="1.85546875" style="308" customWidth="1"/>
    <col min="10481" max="10481" width="2.42578125" style="308" customWidth="1"/>
    <col min="10482" max="10482" width="42.42578125" style="308" customWidth="1"/>
    <col min="10483" max="10483" width="10.42578125" style="308" bestFit="1" customWidth="1"/>
    <col min="10484" max="10484" width="10.42578125" style="308" customWidth="1"/>
    <col min="10485" max="10485" width="9.5703125" style="308" customWidth="1"/>
    <col min="10486" max="10488" width="9.28515625" style="308" customWidth="1"/>
    <col min="10489" max="10489" width="11" style="308" customWidth="1"/>
    <col min="10490" max="10734" width="9.140625" style="308"/>
    <col min="10735" max="10735" width="1.140625" style="308" customWidth="1"/>
    <col min="10736" max="10736" width="1.85546875" style="308" customWidth="1"/>
    <col min="10737" max="10737" width="2.42578125" style="308" customWidth="1"/>
    <col min="10738" max="10738" width="42.42578125" style="308" customWidth="1"/>
    <col min="10739" max="10739" width="10.42578125" style="308" bestFit="1" customWidth="1"/>
    <col min="10740" max="10740" width="10.42578125" style="308" customWidth="1"/>
    <col min="10741" max="10741" width="9.5703125" style="308" customWidth="1"/>
    <col min="10742" max="10744" width="9.28515625" style="308" customWidth="1"/>
    <col min="10745" max="10745" width="11" style="308" customWidth="1"/>
    <col min="10746" max="10990" width="9.140625" style="308"/>
    <col min="10991" max="10991" width="1.140625" style="308" customWidth="1"/>
    <col min="10992" max="10992" width="1.85546875" style="308" customWidth="1"/>
    <col min="10993" max="10993" width="2.42578125" style="308" customWidth="1"/>
    <col min="10994" max="10994" width="42.42578125" style="308" customWidth="1"/>
    <col min="10995" max="10995" width="10.42578125" style="308" bestFit="1" customWidth="1"/>
    <col min="10996" max="10996" width="10.42578125" style="308" customWidth="1"/>
    <col min="10997" max="10997" width="9.5703125" style="308" customWidth="1"/>
    <col min="10998" max="11000" width="9.28515625" style="308" customWidth="1"/>
    <col min="11001" max="11001" width="11" style="308" customWidth="1"/>
    <col min="11002" max="11246" width="9.140625" style="308"/>
    <col min="11247" max="11247" width="1.140625" style="308" customWidth="1"/>
    <col min="11248" max="11248" width="1.85546875" style="308" customWidth="1"/>
    <col min="11249" max="11249" width="2.42578125" style="308" customWidth="1"/>
    <col min="11250" max="11250" width="42.42578125" style="308" customWidth="1"/>
    <col min="11251" max="11251" width="10.42578125" style="308" bestFit="1" customWidth="1"/>
    <col min="11252" max="11252" width="10.42578125" style="308" customWidth="1"/>
    <col min="11253" max="11253" width="9.5703125" style="308" customWidth="1"/>
    <col min="11254" max="11256" width="9.28515625" style="308" customWidth="1"/>
    <col min="11257" max="11257" width="11" style="308" customWidth="1"/>
    <col min="11258" max="11502" width="9.140625" style="308"/>
    <col min="11503" max="11503" width="1.140625" style="308" customWidth="1"/>
    <col min="11504" max="11504" width="1.85546875" style="308" customWidth="1"/>
    <col min="11505" max="11505" width="2.42578125" style="308" customWidth="1"/>
    <col min="11506" max="11506" width="42.42578125" style="308" customWidth="1"/>
    <col min="11507" max="11507" width="10.42578125" style="308" bestFit="1" customWidth="1"/>
    <col min="11508" max="11508" width="10.42578125" style="308" customWidth="1"/>
    <col min="11509" max="11509" width="9.5703125" style="308" customWidth="1"/>
    <col min="11510" max="11512" width="9.28515625" style="308" customWidth="1"/>
    <col min="11513" max="11513" width="11" style="308" customWidth="1"/>
    <col min="11514" max="11758" width="9.140625" style="308"/>
    <col min="11759" max="11759" width="1.140625" style="308" customWidth="1"/>
    <col min="11760" max="11760" width="1.85546875" style="308" customWidth="1"/>
    <col min="11761" max="11761" width="2.42578125" style="308" customWidth="1"/>
    <col min="11762" max="11762" width="42.42578125" style="308" customWidth="1"/>
    <col min="11763" max="11763" width="10.42578125" style="308" bestFit="1" customWidth="1"/>
    <col min="11764" max="11764" width="10.42578125" style="308" customWidth="1"/>
    <col min="11765" max="11765" width="9.5703125" style="308" customWidth="1"/>
    <col min="11766" max="11768" width="9.28515625" style="308" customWidth="1"/>
    <col min="11769" max="11769" width="11" style="308" customWidth="1"/>
    <col min="11770" max="12014" width="9.140625" style="308"/>
    <col min="12015" max="12015" width="1.140625" style="308" customWidth="1"/>
    <col min="12016" max="12016" width="1.85546875" style="308" customWidth="1"/>
    <col min="12017" max="12017" width="2.42578125" style="308" customWidth="1"/>
    <col min="12018" max="12018" width="42.42578125" style="308" customWidth="1"/>
    <col min="12019" max="12019" width="10.42578125" style="308" bestFit="1" customWidth="1"/>
    <col min="12020" max="12020" width="10.42578125" style="308" customWidth="1"/>
    <col min="12021" max="12021" width="9.5703125" style="308" customWidth="1"/>
    <col min="12022" max="12024" width="9.28515625" style="308" customWidth="1"/>
    <col min="12025" max="12025" width="11" style="308" customWidth="1"/>
    <col min="12026" max="12270" width="9.140625" style="308"/>
    <col min="12271" max="12271" width="1.140625" style="308" customWidth="1"/>
    <col min="12272" max="12272" width="1.85546875" style="308" customWidth="1"/>
    <col min="12273" max="12273" width="2.42578125" style="308" customWidth="1"/>
    <col min="12274" max="12274" width="42.42578125" style="308" customWidth="1"/>
    <col min="12275" max="12275" width="10.42578125" style="308" bestFit="1" customWidth="1"/>
    <col min="12276" max="12276" width="10.42578125" style="308" customWidth="1"/>
    <col min="12277" max="12277" width="9.5703125" style="308" customWidth="1"/>
    <col min="12278" max="12280" width="9.28515625" style="308" customWidth="1"/>
    <col min="12281" max="12281" width="11" style="308" customWidth="1"/>
    <col min="12282" max="12526" width="9.140625" style="308"/>
    <col min="12527" max="12527" width="1.140625" style="308" customWidth="1"/>
    <col min="12528" max="12528" width="1.85546875" style="308" customWidth="1"/>
    <col min="12529" max="12529" width="2.42578125" style="308" customWidth="1"/>
    <col min="12530" max="12530" width="42.42578125" style="308" customWidth="1"/>
    <col min="12531" max="12531" width="10.42578125" style="308" bestFit="1" customWidth="1"/>
    <col min="12532" max="12532" width="10.42578125" style="308" customWidth="1"/>
    <col min="12533" max="12533" width="9.5703125" style="308" customWidth="1"/>
    <col min="12534" max="12536" width="9.28515625" style="308" customWidth="1"/>
    <col min="12537" max="12537" width="11" style="308" customWidth="1"/>
    <col min="12538" max="12782" width="9.140625" style="308"/>
    <col min="12783" max="12783" width="1.140625" style="308" customWidth="1"/>
    <col min="12784" max="12784" width="1.85546875" style="308" customWidth="1"/>
    <col min="12785" max="12785" width="2.42578125" style="308" customWidth="1"/>
    <col min="12786" max="12786" width="42.42578125" style="308" customWidth="1"/>
    <col min="12787" max="12787" width="10.42578125" style="308" bestFit="1" customWidth="1"/>
    <col min="12788" max="12788" width="10.42578125" style="308" customWidth="1"/>
    <col min="12789" max="12789" width="9.5703125" style="308" customWidth="1"/>
    <col min="12790" max="12792" width="9.28515625" style="308" customWidth="1"/>
    <col min="12793" max="12793" width="11" style="308" customWidth="1"/>
    <col min="12794" max="13038" width="9.140625" style="308"/>
    <col min="13039" max="13039" width="1.140625" style="308" customWidth="1"/>
    <col min="13040" max="13040" width="1.85546875" style="308" customWidth="1"/>
    <col min="13041" max="13041" width="2.42578125" style="308" customWidth="1"/>
    <col min="13042" max="13042" width="42.42578125" style="308" customWidth="1"/>
    <col min="13043" max="13043" width="10.42578125" style="308" bestFit="1" customWidth="1"/>
    <col min="13044" max="13044" width="10.42578125" style="308" customWidth="1"/>
    <col min="13045" max="13045" width="9.5703125" style="308" customWidth="1"/>
    <col min="13046" max="13048" width="9.28515625" style="308" customWidth="1"/>
    <col min="13049" max="13049" width="11" style="308" customWidth="1"/>
    <col min="13050" max="13294" width="9.140625" style="308"/>
    <col min="13295" max="13295" width="1.140625" style="308" customWidth="1"/>
    <col min="13296" max="13296" width="1.85546875" style="308" customWidth="1"/>
    <col min="13297" max="13297" width="2.42578125" style="308" customWidth="1"/>
    <col min="13298" max="13298" width="42.42578125" style="308" customWidth="1"/>
    <col min="13299" max="13299" width="10.42578125" style="308" bestFit="1" customWidth="1"/>
    <col min="13300" max="13300" width="10.42578125" style="308" customWidth="1"/>
    <col min="13301" max="13301" width="9.5703125" style="308" customWidth="1"/>
    <col min="13302" max="13304" width="9.28515625" style="308" customWidth="1"/>
    <col min="13305" max="13305" width="11" style="308" customWidth="1"/>
    <col min="13306" max="13550" width="9.140625" style="308"/>
    <col min="13551" max="13551" width="1.140625" style="308" customWidth="1"/>
    <col min="13552" max="13552" width="1.85546875" style="308" customWidth="1"/>
    <col min="13553" max="13553" width="2.42578125" style="308" customWidth="1"/>
    <col min="13554" max="13554" width="42.42578125" style="308" customWidth="1"/>
    <col min="13555" max="13555" width="10.42578125" style="308" bestFit="1" customWidth="1"/>
    <col min="13556" max="13556" width="10.42578125" style="308" customWidth="1"/>
    <col min="13557" max="13557" width="9.5703125" style="308" customWidth="1"/>
    <col min="13558" max="13560" width="9.28515625" style="308" customWidth="1"/>
    <col min="13561" max="13561" width="11" style="308" customWidth="1"/>
    <col min="13562" max="13806" width="9.140625" style="308"/>
    <col min="13807" max="13807" width="1.140625" style="308" customWidth="1"/>
    <col min="13808" max="13808" width="1.85546875" style="308" customWidth="1"/>
    <col min="13809" max="13809" width="2.42578125" style="308" customWidth="1"/>
    <col min="13810" max="13810" width="42.42578125" style="308" customWidth="1"/>
    <col min="13811" max="13811" width="10.42578125" style="308" bestFit="1" customWidth="1"/>
    <col min="13812" max="13812" width="10.42578125" style="308" customWidth="1"/>
    <col min="13813" max="13813" width="9.5703125" style="308" customWidth="1"/>
    <col min="13814" max="13816" width="9.28515625" style="308" customWidth="1"/>
    <col min="13817" max="13817" width="11" style="308" customWidth="1"/>
    <col min="13818" max="14062" width="9.140625" style="308"/>
    <col min="14063" max="14063" width="1.140625" style="308" customWidth="1"/>
    <col min="14064" max="14064" width="1.85546875" style="308" customWidth="1"/>
    <col min="14065" max="14065" width="2.42578125" style="308" customWidth="1"/>
    <col min="14066" max="14066" width="42.42578125" style="308" customWidth="1"/>
    <col min="14067" max="14067" width="10.42578125" style="308" bestFit="1" customWidth="1"/>
    <col min="14068" max="14068" width="10.42578125" style="308" customWidth="1"/>
    <col min="14069" max="14069" width="9.5703125" style="308" customWidth="1"/>
    <col min="14070" max="14072" width="9.28515625" style="308" customWidth="1"/>
    <col min="14073" max="14073" width="11" style="308" customWidth="1"/>
    <col min="14074" max="14318" width="9.140625" style="308"/>
    <col min="14319" max="14319" width="1.140625" style="308" customWidth="1"/>
    <col min="14320" max="14320" width="1.85546875" style="308" customWidth="1"/>
    <col min="14321" max="14321" width="2.42578125" style="308" customWidth="1"/>
    <col min="14322" max="14322" width="42.42578125" style="308" customWidth="1"/>
    <col min="14323" max="14323" width="10.42578125" style="308" bestFit="1" customWidth="1"/>
    <col min="14324" max="14324" width="10.42578125" style="308" customWidth="1"/>
    <col min="14325" max="14325" width="9.5703125" style="308" customWidth="1"/>
    <col min="14326" max="14328" width="9.28515625" style="308" customWidth="1"/>
    <col min="14329" max="14329" width="11" style="308" customWidth="1"/>
    <col min="14330" max="14574" width="9.140625" style="308"/>
    <col min="14575" max="14575" width="1.140625" style="308" customWidth="1"/>
    <col min="14576" max="14576" width="1.85546875" style="308" customWidth="1"/>
    <col min="14577" max="14577" width="2.42578125" style="308" customWidth="1"/>
    <col min="14578" max="14578" width="42.42578125" style="308" customWidth="1"/>
    <col min="14579" max="14579" width="10.42578125" style="308" bestFit="1" customWidth="1"/>
    <col min="14580" max="14580" width="10.42578125" style="308" customWidth="1"/>
    <col min="14581" max="14581" width="9.5703125" style="308" customWidth="1"/>
    <col min="14582" max="14584" width="9.28515625" style="308" customWidth="1"/>
    <col min="14585" max="14585" width="11" style="308" customWidth="1"/>
    <col min="14586" max="14830" width="9.140625" style="308"/>
    <col min="14831" max="14831" width="1.140625" style="308" customWidth="1"/>
    <col min="14832" max="14832" width="1.85546875" style="308" customWidth="1"/>
    <col min="14833" max="14833" width="2.42578125" style="308" customWidth="1"/>
    <col min="14834" max="14834" width="42.42578125" style="308" customWidth="1"/>
    <col min="14835" max="14835" width="10.42578125" style="308" bestFit="1" customWidth="1"/>
    <col min="14836" max="14836" width="10.42578125" style="308" customWidth="1"/>
    <col min="14837" max="14837" width="9.5703125" style="308" customWidth="1"/>
    <col min="14838" max="14840" width="9.28515625" style="308" customWidth="1"/>
    <col min="14841" max="14841" width="11" style="308" customWidth="1"/>
    <col min="14842" max="15086" width="9.140625" style="308"/>
    <col min="15087" max="15087" width="1.140625" style="308" customWidth="1"/>
    <col min="15088" max="15088" width="1.85546875" style="308" customWidth="1"/>
    <col min="15089" max="15089" width="2.42578125" style="308" customWidth="1"/>
    <col min="15090" max="15090" width="42.42578125" style="308" customWidth="1"/>
    <col min="15091" max="15091" width="10.42578125" style="308" bestFit="1" customWidth="1"/>
    <col min="15092" max="15092" width="10.42578125" style="308" customWidth="1"/>
    <col min="15093" max="15093" width="9.5703125" style="308" customWidth="1"/>
    <col min="15094" max="15096" width="9.28515625" style="308" customWidth="1"/>
    <col min="15097" max="15097" width="11" style="308" customWidth="1"/>
    <col min="15098" max="15342" width="9.140625" style="308"/>
    <col min="15343" max="15343" width="1.140625" style="308" customWidth="1"/>
    <col min="15344" max="15344" width="1.85546875" style="308" customWidth="1"/>
    <col min="15345" max="15345" width="2.42578125" style="308" customWidth="1"/>
    <col min="15346" max="15346" width="42.42578125" style="308" customWidth="1"/>
    <col min="15347" max="15347" width="10.42578125" style="308" bestFit="1" customWidth="1"/>
    <col min="15348" max="15348" width="10.42578125" style="308" customWidth="1"/>
    <col min="15349" max="15349" width="9.5703125" style="308" customWidth="1"/>
    <col min="15350" max="15352" width="9.28515625" style="308" customWidth="1"/>
    <col min="15353" max="15353" width="11" style="308" customWidth="1"/>
    <col min="15354" max="15598" width="9.140625" style="308"/>
    <col min="15599" max="15599" width="1.140625" style="308" customWidth="1"/>
    <col min="15600" max="15600" width="1.85546875" style="308" customWidth="1"/>
    <col min="15601" max="15601" width="2.42578125" style="308" customWidth="1"/>
    <col min="15602" max="15602" width="42.42578125" style="308" customWidth="1"/>
    <col min="15603" max="15603" width="10.42578125" style="308" bestFit="1" customWidth="1"/>
    <col min="15604" max="15604" width="10.42578125" style="308" customWidth="1"/>
    <col min="15605" max="15605" width="9.5703125" style="308" customWidth="1"/>
    <col min="15606" max="15608" width="9.28515625" style="308" customWidth="1"/>
    <col min="15609" max="15609" width="11" style="308" customWidth="1"/>
    <col min="15610" max="15854" width="9.140625" style="308"/>
    <col min="15855" max="15855" width="1.140625" style="308" customWidth="1"/>
    <col min="15856" max="15856" width="1.85546875" style="308" customWidth="1"/>
    <col min="15857" max="15857" width="2.42578125" style="308" customWidth="1"/>
    <col min="15858" max="15858" width="42.42578125" style="308" customWidth="1"/>
    <col min="15859" max="15859" width="10.42578125" style="308" bestFit="1" customWidth="1"/>
    <col min="15860" max="15860" width="10.42578125" style="308" customWidth="1"/>
    <col min="15861" max="15861" width="9.5703125" style="308" customWidth="1"/>
    <col min="15862" max="15864" width="9.28515625" style="308" customWidth="1"/>
    <col min="15865" max="15865" width="11" style="308" customWidth="1"/>
    <col min="15866" max="16110" width="9.140625" style="308"/>
    <col min="16111" max="16111" width="1.140625" style="308" customWidth="1"/>
    <col min="16112" max="16112" width="1.85546875" style="308" customWidth="1"/>
    <col min="16113" max="16113" width="2.42578125" style="308" customWidth="1"/>
    <col min="16114" max="16114" width="42.42578125" style="308" customWidth="1"/>
    <col min="16115" max="16115" width="10.42578125" style="308" bestFit="1" customWidth="1"/>
    <col min="16116" max="16116" width="10.42578125" style="308" customWidth="1"/>
    <col min="16117" max="16117" width="9.5703125" style="308" customWidth="1"/>
    <col min="16118" max="16120" width="9.28515625" style="308" customWidth="1"/>
    <col min="16121" max="16121" width="11" style="308" customWidth="1"/>
    <col min="16122" max="16366" width="9.140625" style="308"/>
    <col min="16367" max="16371" width="9.140625" style="308" customWidth="1"/>
    <col min="16372" max="16384" width="9.140625" style="308"/>
  </cols>
  <sheetData>
    <row r="1" spans="2:10" s="237" customFormat="1" ht="15.75" customHeight="1">
      <c r="B1" s="470" t="s">
        <v>400</v>
      </c>
      <c r="C1" s="90"/>
      <c r="D1" s="90"/>
      <c r="E1" s="90"/>
      <c r="F1" s="90"/>
      <c r="G1" s="90"/>
      <c r="H1" s="90"/>
    </row>
    <row r="2" spans="2:10" s="237" customFormat="1" ht="15.75" customHeight="1">
      <c r="B2" s="469" t="s">
        <v>218</v>
      </c>
      <c r="C2" s="90"/>
      <c r="D2" s="90"/>
      <c r="E2" s="90"/>
      <c r="F2" s="90"/>
      <c r="G2" s="90"/>
      <c r="H2" s="90"/>
    </row>
    <row r="3" spans="2:10" ht="19.5" customHeight="1">
      <c r="G3" s="361"/>
      <c r="H3" s="361"/>
      <c r="J3" s="362"/>
    </row>
    <row r="4" spans="2:10" ht="15.75" customHeight="1">
      <c r="C4" s="12" t="s">
        <v>202</v>
      </c>
      <c r="D4" s="347"/>
      <c r="E4" s="347"/>
      <c r="F4" s="347"/>
      <c r="J4" s="362"/>
    </row>
    <row r="5" spans="2:10" ht="15.75" customHeight="1">
      <c r="C5" s="349" t="s">
        <v>135</v>
      </c>
      <c r="D5" s="14"/>
      <c r="E5" s="363"/>
      <c r="F5" s="363"/>
    </row>
    <row r="6" spans="2:10" ht="15.75" customHeight="1">
      <c r="C6" s="357" t="s">
        <v>401</v>
      </c>
      <c r="D6" s="364">
        <v>142.19999999999999</v>
      </c>
      <c r="E6" s="365"/>
      <c r="F6" s="365"/>
    </row>
    <row r="7" spans="2:10" ht="17.25" customHeight="1">
      <c r="C7" s="366" t="s">
        <v>402</v>
      </c>
      <c r="D7" s="58"/>
      <c r="E7" s="58"/>
      <c r="F7" s="58"/>
    </row>
    <row r="8" spans="2:10" ht="17.25" customHeight="1">
      <c r="C8" s="367" t="s">
        <v>403</v>
      </c>
      <c r="D8" s="368">
        <v>2.2000000000000002</v>
      </c>
      <c r="E8" s="58"/>
      <c r="F8" s="58"/>
    </row>
    <row r="9" spans="2:10" ht="17.25" customHeight="1">
      <c r="C9" s="367" t="s">
        <v>404</v>
      </c>
      <c r="D9" s="369">
        <v>2.0999999999999996</v>
      </c>
      <c r="E9" s="58"/>
      <c r="F9" s="58"/>
    </row>
    <row r="10" spans="2:10" s="370" customFormat="1" ht="15.75" customHeight="1">
      <c r="C10" s="85" t="s">
        <v>405</v>
      </c>
      <c r="D10" s="369">
        <v>1.5</v>
      </c>
      <c r="E10" s="58"/>
      <c r="F10" s="58"/>
    </row>
    <row r="11" spans="2:10" ht="17.25" customHeight="1">
      <c r="C11" s="367" t="s">
        <v>406</v>
      </c>
      <c r="D11" s="371">
        <v>0.9</v>
      </c>
      <c r="E11" s="58"/>
      <c r="F11" s="58"/>
    </row>
    <row r="12" spans="2:10" ht="17.25" customHeight="1">
      <c r="C12" s="367" t="s">
        <v>407</v>
      </c>
      <c r="D12" s="372">
        <v>0.7</v>
      </c>
      <c r="E12" s="58"/>
      <c r="F12" s="58"/>
    </row>
    <row r="13" spans="2:10" ht="15.75" customHeight="1">
      <c r="C13" s="367" t="s">
        <v>253</v>
      </c>
      <c r="D13" s="369">
        <v>0.7</v>
      </c>
      <c r="E13" s="369"/>
      <c r="F13" s="369"/>
      <c r="G13" s="370"/>
    </row>
    <row r="14" spans="2:10" ht="15.75" customHeight="1">
      <c r="C14" s="366" t="s">
        <v>408</v>
      </c>
      <c r="D14" s="373">
        <f>D15-D6</f>
        <v>8.1000000000000227</v>
      </c>
      <c r="E14" s="369"/>
      <c r="F14" s="369"/>
      <c r="G14" s="370"/>
    </row>
    <row r="15" spans="2:10" ht="15.75" customHeight="1">
      <c r="C15" s="374" t="s">
        <v>409</v>
      </c>
      <c r="D15" s="375">
        <v>150.30000000000001</v>
      </c>
      <c r="E15" s="369"/>
      <c r="F15" s="369"/>
      <c r="G15" s="370"/>
    </row>
    <row r="16" spans="2:10" ht="15.75" customHeight="1">
      <c r="E16" s="369"/>
      <c r="F16" s="369"/>
    </row>
    <row r="17" spans="5:6" ht="15.75" customHeight="1">
      <c r="E17" s="369"/>
      <c r="F17" s="369"/>
    </row>
    <row r="18" spans="5:6" ht="15.75" customHeight="1">
      <c r="E18" s="369"/>
      <c r="F18" s="369"/>
    </row>
  </sheetData>
  <pageMargins left="0.70866141732283472" right="0.70866141732283472" top="0.74803149606299213" bottom="0.74803149606299213" header="0.31496062992125984" footer="0.31496062992125984"/>
  <pageSetup paperSize="9" scale="4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03E0C-CBAB-419D-818E-D163F36469B1}">
  <sheetPr>
    <tabColor rgb="FF00B5E4"/>
  </sheetPr>
  <dimension ref="B1:T21"/>
  <sheetViews>
    <sheetView showGridLines="0" workbookViewId="0">
      <selection activeCell="C22" sqref="C22"/>
    </sheetView>
  </sheetViews>
  <sheetFormatPr defaultColWidth="8.85546875" defaultRowHeight="12"/>
  <cols>
    <col min="1" max="1" width="9" style="18" customWidth="1"/>
    <col min="2" max="2" width="38.85546875" style="18" customWidth="1"/>
    <col min="3" max="4" width="14.28515625" style="18" customWidth="1"/>
    <col min="5" max="5" width="5.140625" style="18" customWidth="1"/>
    <col min="6" max="6" width="4.140625" style="18" customWidth="1"/>
    <col min="7" max="16384" width="8.85546875" style="18"/>
  </cols>
  <sheetData>
    <row r="1" spans="2:20" ht="16.5">
      <c r="B1" s="127" t="s">
        <v>410</v>
      </c>
      <c r="C1" s="127"/>
      <c r="D1" s="127"/>
      <c r="E1" s="270"/>
      <c r="F1" s="270"/>
      <c r="G1" s="270"/>
      <c r="H1" s="270"/>
    </row>
    <row r="2" spans="2:20" ht="16.5">
      <c r="B2" s="270" t="s">
        <v>218</v>
      </c>
      <c r="C2" s="270"/>
      <c r="D2" s="270"/>
      <c r="E2" s="270"/>
      <c r="F2" s="270"/>
      <c r="G2" s="270"/>
      <c r="H2" s="270"/>
    </row>
    <row r="3" spans="2:20">
      <c r="B3" s="300"/>
      <c r="C3" s="300"/>
      <c r="D3" s="300"/>
      <c r="E3" s="300"/>
    </row>
    <row r="4" spans="2:20">
      <c r="B4" s="12" t="s">
        <v>202</v>
      </c>
      <c r="C4" s="376" t="s">
        <v>238</v>
      </c>
      <c r="D4" s="376" t="s">
        <v>239</v>
      </c>
      <c r="E4" s="272"/>
    </row>
    <row r="5" spans="2:20">
      <c r="B5" s="377" t="s">
        <v>244</v>
      </c>
      <c r="C5" s="378" t="s">
        <v>411</v>
      </c>
      <c r="D5" s="378" t="s">
        <v>411</v>
      </c>
      <c r="E5" s="379"/>
    </row>
    <row r="6" spans="2:20" s="383" customFormat="1" ht="16.5" customHeight="1">
      <c r="B6" s="380" t="s">
        <v>412</v>
      </c>
      <c r="C6" s="381">
        <v>2400</v>
      </c>
      <c r="D6" s="381">
        <v>3500</v>
      </c>
      <c r="E6" s="382"/>
    </row>
    <row r="7" spans="2:20" s="383" customFormat="1" ht="16.5" customHeight="1">
      <c r="B7" s="384" t="s">
        <v>413</v>
      </c>
      <c r="C7" s="381"/>
      <c r="D7" s="381"/>
      <c r="E7" s="382"/>
    </row>
    <row r="8" spans="2:20" s="383" customFormat="1" ht="16.5" customHeight="1">
      <c r="B8" s="385" t="s">
        <v>414</v>
      </c>
      <c r="C8" s="298">
        <v>1370</v>
      </c>
      <c r="D8" s="298">
        <v>0</v>
      </c>
      <c r="E8" s="382"/>
    </row>
    <row r="9" spans="2:20" s="383" customFormat="1" ht="16.5" customHeight="1">
      <c r="B9" s="385" t="s">
        <v>415</v>
      </c>
      <c r="C9" s="298">
        <v>101.66666666666667</v>
      </c>
      <c r="D9" s="241">
        <v>1602</v>
      </c>
      <c r="E9" s="382"/>
    </row>
    <row r="10" spans="2:20" ht="3.75" customHeight="1">
      <c r="B10" s="532"/>
      <c r="C10" s="449"/>
      <c r="D10" s="534"/>
      <c r="E10" s="386"/>
    </row>
    <row r="11" spans="2:20" ht="19.899999999999999" customHeight="1">
      <c r="B11" s="387" t="s">
        <v>416</v>
      </c>
      <c r="C11" s="533">
        <f>C6-C8-C9</f>
        <v>928.33333333333337</v>
      </c>
      <c r="D11" s="388">
        <f>D6-D8-D9</f>
        <v>1898</v>
      </c>
      <c r="E11" s="389"/>
    </row>
    <row r="13" spans="2:20" ht="12" customHeight="1">
      <c r="B13" s="485" t="s">
        <v>423</v>
      </c>
      <c r="C13" s="484"/>
      <c r="D13" s="484"/>
    </row>
    <row r="14" spans="2:20" ht="50.1" customHeight="1">
      <c r="B14" s="644" t="s">
        <v>528</v>
      </c>
      <c r="C14" s="644"/>
      <c r="D14" s="644"/>
      <c r="E14" s="280"/>
      <c r="F14" s="280"/>
      <c r="G14" s="280"/>
      <c r="H14" s="280"/>
      <c r="I14" s="280"/>
      <c r="J14" s="280"/>
      <c r="K14" s="280"/>
      <c r="L14" s="280"/>
      <c r="M14" s="280"/>
      <c r="N14" s="280"/>
      <c r="O14" s="280"/>
      <c r="P14" s="280"/>
      <c r="Q14" s="280"/>
      <c r="R14" s="280"/>
      <c r="S14" s="280"/>
      <c r="T14" s="280"/>
    </row>
    <row r="15" spans="2:20">
      <c r="B15" s="643"/>
      <c r="C15" s="643"/>
      <c r="D15" s="494"/>
      <c r="E15" s="280"/>
      <c r="F15" s="280"/>
      <c r="G15" s="280"/>
      <c r="H15" s="280"/>
      <c r="I15" s="280"/>
      <c r="J15" s="280"/>
      <c r="K15" s="280"/>
      <c r="L15" s="280"/>
      <c r="M15" s="280"/>
      <c r="N15" s="280"/>
      <c r="O15" s="280"/>
      <c r="P15" s="280"/>
      <c r="Q15" s="280"/>
      <c r="R15" s="280"/>
      <c r="S15" s="280"/>
      <c r="T15" s="280"/>
    </row>
    <row r="16" spans="2:20">
      <c r="B16" s="643"/>
      <c r="C16" s="643"/>
      <c r="D16" s="494"/>
      <c r="E16" s="280"/>
      <c r="F16" s="280"/>
      <c r="G16" s="280"/>
      <c r="H16" s="280"/>
      <c r="I16" s="280"/>
      <c r="J16" s="280"/>
      <c r="K16" s="280"/>
      <c r="L16" s="280"/>
      <c r="M16" s="280"/>
      <c r="N16" s="280"/>
      <c r="O16" s="280"/>
      <c r="P16" s="280"/>
      <c r="Q16" s="280"/>
      <c r="R16" s="280"/>
      <c r="S16" s="280"/>
      <c r="T16" s="280"/>
    </row>
    <row r="21" spans="2:2">
      <c r="B21" s="484"/>
    </row>
  </sheetData>
  <mergeCells count="3">
    <mergeCell ref="B15:C15"/>
    <mergeCell ref="B16:C16"/>
    <mergeCell ref="B14:D14"/>
  </mergeCells>
  <pageMargins left="0.7" right="0.7" top="0.75" bottom="0.75" header="0.3" footer="0.3"/>
  <pageSetup paperSize="9" scale="71"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23629-D30E-41A8-9329-0E2CB30B08CD}">
  <sheetPr>
    <tabColor rgb="FF00B5E4"/>
    <pageSetUpPr fitToPage="1"/>
  </sheetPr>
  <dimension ref="B1:M23"/>
  <sheetViews>
    <sheetView zoomScaleNormal="100" workbookViewId="0">
      <selection activeCell="B16" sqref="B16"/>
    </sheetView>
  </sheetViews>
  <sheetFormatPr defaultRowHeight="15.75" customHeight="1"/>
  <cols>
    <col min="1" max="1" width="9" style="392" customWidth="1"/>
    <col min="2" max="3" width="4.7109375" style="392" customWidth="1"/>
    <col min="4" max="4" width="41.5703125" style="392" customWidth="1"/>
    <col min="5" max="13" width="9" style="392" customWidth="1"/>
    <col min="14" max="233" width="9.140625" style="392"/>
    <col min="234" max="234" width="5.42578125" style="392" customWidth="1"/>
    <col min="235" max="236" width="4.7109375" style="392" customWidth="1"/>
    <col min="237" max="237" width="44.85546875" style="392" customWidth="1"/>
    <col min="238" max="240" width="9.7109375" style="392" customWidth="1"/>
    <col min="241" max="489" width="9.140625" style="392"/>
    <col min="490" max="490" width="5.42578125" style="392" customWidth="1"/>
    <col min="491" max="492" width="4.7109375" style="392" customWidth="1"/>
    <col min="493" max="493" width="44.85546875" style="392" customWidth="1"/>
    <col min="494" max="496" width="9.7109375" style="392" customWidth="1"/>
    <col min="497" max="745" width="9.140625" style="392"/>
    <col min="746" max="746" width="5.42578125" style="392" customWidth="1"/>
    <col min="747" max="748" width="4.7109375" style="392" customWidth="1"/>
    <col min="749" max="749" width="44.85546875" style="392" customWidth="1"/>
    <col min="750" max="752" width="9.7109375" style="392" customWidth="1"/>
    <col min="753" max="1001" width="9.140625" style="392"/>
    <col min="1002" max="1002" width="5.42578125" style="392" customWidth="1"/>
    <col min="1003" max="1004" width="4.7109375" style="392" customWidth="1"/>
    <col min="1005" max="1005" width="44.85546875" style="392" customWidth="1"/>
    <col min="1006" max="1008" width="9.7109375" style="392" customWidth="1"/>
    <col min="1009" max="1257" width="9.140625" style="392"/>
    <col min="1258" max="1258" width="5.42578125" style="392" customWidth="1"/>
    <col min="1259" max="1260" width="4.7109375" style="392" customWidth="1"/>
    <col min="1261" max="1261" width="44.85546875" style="392" customWidth="1"/>
    <col min="1262" max="1264" width="9.7109375" style="392" customWidth="1"/>
    <col min="1265" max="1513" width="9.140625" style="392"/>
    <col min="1514" max="1514" width="5.42578125" style="392" customWidth="1"/>
    <col min="1515" max="1516" width="4.7109375" style="392" customWidth="1"/>
    <col min="1517" max="1517" width="44.85546875" style="392" customWidth="1"/>
    <col min="1518" max="1520" width="9.7109375" style="392" customWidth="1"/>
    <col min="1521" max="1769" width="9.140625" style="392"/>
    <col min="1770" max="1770" width="5.42578125" style="392" customWidth="1"/>
    <col min="1771" max="1772" width="4.7109375" style="392" customWidth="1"/>
    <col min="1773" max="1773" width="44.85546875" style="392" customWidth="1"/>
    <col min="1774" max="1776" width="9.7109375" style="392" customWidth="1"/>
    <col min="1777" max="2025" width="9.140625" style="392"/>
    <col min="2026" max="2026" width="5.42578125" style="392" customWidth="1"/>
    <col min="2027" max="2028" width="4.7109375" style="392" customWidth="1"/>
    <col min="2029" max="2029" width="44.85546875" style="392" customWidth="1"/>
    <col min="2030" max="2032" width="9.7109375" style="392" customWidth="1"/>
    <col min="2033" max="2281" width="9.140625" style="392"/>
    <col min="2282" max="2282" width="5.42578125" style="392" customWidth="1"/>
    <col min="2283" max="2284" width="4.7109375" style="392" customWidth="1"/>
    <col min="2285" max="2285" width="44.85546875" style="392" customWidth="1"/>
    <col min="2286" max="2288" width="9.7109375" style="392" customWidth="1"/>
    <col min="2289" max="2537" width="9.140625" style="392"/>
    <col min="2538" max="2538" width="5.42578125" style="392" customWidth="1"/>
    <col min="2539" max="2540" width="4.7109375" style="392" customWidth="1"/>
    <col min="2541" max="2541" width="44.85546875" style="392" customWidth="1"/>
    <col min="2542" max="2544" width="9.7109375" style="392" customWidth="1"/>
    <col min="2545" max="2793" width="9.140625" style="392"/>
    <col min="2794" max="2794" width="5.42578125" style="392" customWidth="1"/>
    <col min="2795" max="2796" width="4.7109375" style="392" customWidth="1"/>
    <col min="2797" max="2797" width="44.85546875" style="392" customWidth="1"/>
    <col min="2798" max="2800" width="9.7109375" style="392" customWidth="1"/>
    <col min="2801" max="3049" width="9.140625" style="392"/>
    <col min="3050" max="3050" width="5.42578125" style="392" customWidth="1"/>
    <col min="3051" max="3052" width="4.7109375" style="392" customWidth="1"/>
    <col min="3053" max="3053" width="44.85546875" style="392" customWidth="1"/>
    <col min="3054" max="3056" width="9.7109375" style="392" customWidth="1"/>
    <col min="3057" max="3305" width="9.140625" style="392"/>
    <col min="3306" max="3306" width="5.42578125" style="392" customWidth="1"/>
    <col min="3307" max="3308" width="4.7109375" style="392" customWidth="1"/>
    <col min="3309" max="3309" width="44.85546875" style="392" customWidth="1"/>
    <col min="3310" max="3312" width="9.7109375" style="392" customWidth="1"/>
    <col min="3313" max="3561" width="9.140625" style="392"/>
    <col min="3562" max="3562" width="5.42578125" style="392" customWidth="1"/>
    <col min="3563" max="3564" width="4.7109375" style="392" customWidth="1"/>
    <col min="3565" max="3565" width="44.85546875" style="392" customWidth="1"/>
    <col min="3566" max="3568" width="9.7109375" style="392" customWidth="1"/>
    <col min="3569" max="3817" width="9.140625" style="392"/>
    <col min="3818" max="3818" width="5.42578125" style="392" customWidth="1"/>
    <col min="3819" max="3820" width="4.7109375" style="392" customWidth="1"/>
    <col min="3821" max="3821" width="44.85546875" style="392" customWidth="1"/>
    <col min="3822" max="3824" width="9.7109375" style="392" customWidth="1"/>
    <col min="3825" max="4073" width="9.140625" style="392"/>
    <col min="4074" max="4074" width="5.42578125" style="392" customWidth="1"/>
    <col min="4075" max="4076" width="4.7109375" style="392" customWidth="1"/>
    <col min="4077" max="4077" width="44.85546875" style="392" customWidth="1"/>
    <col min="4078" max="4080" width="9.7109375" style="392" customWidth="1"/>
    <col min="4081" max="4329" width="9.140625" style="392"/>
    <col min="4330" max="4330" width="5.42578125" style="392" customWidth="1"/>
    <col min="4331" max="4332" width="4.7109375" style="392" customWidth="1"/>
    <col min="4333" max="4333" width="44.85546875" style="392" customWidth="1"/>
    <col min="4334" max="4336" width="9.7109375" style="392" customWidth="1"/>
    <col min="4337" max="4585" width="9.140625" style="392"/>
    <col min="4586" max="4586" width="5.42578125" style="392" customWidth="1"/>
    <col min="4587" max="4588" width="4.7109375" style="392" customWidth="1"/>
    <col min="4589" max="4589" width="44.85546875" style="392" customWidth="1"/>
    <col min="4590" max="4592" width="9.7109375" style="392" customWidth="1"/>
    <col min="4593" max="4841" width="9.140625" style="392"/>
    <col min="4842" max="4842" width="5.42578125" style="392" customWidth="1"/>
    <col min="4843" max="4844" width="4.7109375" style="392" customWidth="1"/>
    <col min="4845" max="4845" width="44.85546875" style="392" customWidth="1"/>
    <col min="4846" max="4848" width="9.7109375" style="392" customWidth="1"/>
    <col min="4849" max="5097" width="9.140625" style="392"/>
    <col min="5098" max="5098" width="5.42578125" style="392" customWidth="1"/>
    <col min="5099" max="5100" width="4.7109375" style="392" customWidth="1"/>
    <col min="5101" max="5101" width="44.85546875" style="392" customWidth="1"/>
    <col min="5102" max="5104" width="9.7109375" style="392" customWidth="1"/>
    <col min="5105" max="5353" width="9.140625" style="392"/>
    <col min="5354" max="5354" width="5.42578125" style="392" customWidth="1"/>
    <col min="5355" max="5356" width="4.7109375" style="392" customWidth="1"/>
    <col min="5357" max="5357" width="44.85546875" style="392" customWidth="1"/>
    <col min="5358" max="5360" width="9.7109375" style="392" customWidth="1"/>
    <col min="5361" max="5609" width="9.140625" style="392"/>
    <col min="5610" max="5610" width="5.42578125" style="392" customWidth="1"/>
    <col min="5611" max="5612" width="4.7109375" style="392" customWidth="1"/>
    <col min="5613" max="5613" width="44.85546875" style="392" customWidth="1"/>
    <col min="5614" max="5616" width="9.7109375" style="392" customWidth="1"/>
    <col min="5617" max="5865" width="9.140625" style="392"/>
    <col min="5866" max="5866" width="5.42578125" style="392" customWidth="1"/>
    <col min="5867" max="5868" width="4.7109375" style="392" customWidth="1"/>
    <col min="5869" max="5869" width="44.85546875" style="392" customWidth="1"/>
    <col min="5870" max="5872" width="9.7109375" style="392" customWidth="1"/>
    <col min="5873" max="6121" width="9.140625" style="392"/>
    <col min="6122" max="6122" width="5.42578125" style="392" customWidth="1"/>
    <col min="6123" max="6124" width="4.7109375" style="392" customWidth="1"/>
    <col min="6125" max="6125" width="44.85546875" style="392" customWidth="1"/>
    <col min="6126" max="6128" width="9.7109375" style="392" customWidth="1"/>
    <col min="6129" max="6377" width="9.140625" style="392"/>
    <col min="6378" max="6378" width="5.42578125" style="392" customWidth="1"/>
    <col min="6379" max="6380" width="4.7109375" style="392" customWidth="1"/>
    <col min="6381" max="6381" width="44.85546875" style="392" customWidth="1"/>
    <col min="6382" max="6384" width="9.7109375" style="392" customWidth="1"/>
    <col min="6385" max="6633" width="9.140625" style="392"/>
    <col min="6634" max="6634" width="5.42578125" style="392" customWidth="1"/>
    <col min="6635" max="6636" width="4.7109375" style="392" customWidth="1"/>
    <col min="6637" max="6637" width="44.85546875" style="392" customWidth="1"/>
    <col min="6638" max="6640" width="9.7109375" style="392" customWidth="1"/>
    <col min="6641" max="6889" width="9.140625" style="392"/>
    <col min="6890" max="6890" width="5.42578125" style="392" customWidth="1"/>
    <col min="6891" max="6892" width="4.7109375" style="392" customWidth="1"/>
    <col min="6893" max="6893" width="44.85546875" style="392" customWidth="1"/>
    <col min="6894" max="6896" width="9.7109375" style="392" customWidth="1"/>
    <col min="6897" max="7145" width="9.140625" style="392"/>
    <col min="7146" max="7146" width="5.42578125" style="392" customWidth="1"/>
    <col min="7147" max="7148" width="4.7109375" style="392" customWidth="1"/>
    <col min="7149" max="7149" width="44.85546875" style="392" customWidth="1"/>
    <col min="7150" max="7152" width="9.7109375" style="392" customWidth="1"/>
    <col min="7153" max="7401" width="9.140625" style="392"/>
    <col min="7402" max="7402" width="5.42578125" style="392" customWidth="1"/>
    <col min="7403" max="7404" width="4.7109375" style="392" customWidth="1"/>
    <col min="7405" max="7405" width="44.85546875" style="392" customWidth="1"/>
    <col min="7406" max="7408" width="9.7109375" style="392" customWidth="1"/>
    <col min="7409" max="7657" width="9.140625" style="392"/>
    <col min="7658" max="7658" width="5.42578125" style="392" customWidth="1"/>
    <col min="7659" max="7660" width="4.7109375" style="392" customWidth="1"/>
    <col min="7661" max="7661" width="44.85546875" style="392" customWidth="1"/>
    <col min="7662" max="7664" width="9.7109375" style="392" customWidth="1"/>
    <col min="7665" max="7913" width="9.140625" style="392"/>
    <col min="7914" max="7914" width="5.42578125" style="392" customWidth="1"/>
    <col min="7915" max="7916" width="4.7109375" style="392" customWidth="1"/>
    <col min="7917" max="7917" width="44.85546875" style="392" customWidth="1"/>
    <col min="7918" max="7920" width="9.7109375" style="392" customWidth="1"/>
    <col min="7921" max="8169" width="9.140625" style="392"/>
    <col min="8170" max="8170" width="5.42578125" style="392" customWidth="1"/>
    <col min="8171" max="8172" width="4.7109375" style="392" customWidth="1"/>
    <col min="8173" max="8173" width="44.85546875" style="392" customWidth="1"/>
    <col min="8174" max="8176" width="9.7109375" style="392" customWidth="1"/>
    <col min="8177" max="8425" width="9.140625" style="392"/>
    <col min="8426" max="8426" width="5.42578125" style="392" customWidth="1"/>
    <col min="8427" max="8428" width="4.7109375" style="392" customWidth="1"/>
    <col min="8429" max="8429" width="44.85546875" style="392" customWidth="1"/>
    <col min="8430" max="8432" width="9.7109375" style="392" customWidth="1"/>
    <col min="8433" max="8681" width="9.140625" style="392"/>
    <col min="8682" max="8682" width="5.42578125" style="392" customWidth="1"/>
    <col min="8683" max="8684" width="4.7109375" style="392" customWidth="1"/>
    <col min="8685" max="8685" width="44.85546875" style="392" customWidth="1"/>
    <col min="8686" max="8688" width="9.7109375" style="392" customWidth="1"/>
    <col min="8689" max="8937" width="9.140625" style="392"/>
    <col min="8938" max="8938" width="5.42578125" style="392" customWidth="1"/>
    <col min="8939" max="8940" width="4.7109375" style="392" customWidth="1"/>
    <col min="8941" max="8941" width="44.85546875" style="392" customWidth="1"/>
    <col min="8942" max="8944" width="9.7109375" style="392" customWidth="1"/>
    <col min="8945" max="9193" width="9.140625" style="392"/>
    <col min="9194" max="9194" width="5.42578125" style="392" customWidth="1"/>
    <col min="9195" max="9196" width="4.7109375" style="392" customWidth="1"/>
    <col min="9197" max="9197" width="44.85546875" style="392" customWidth="1"/>
    <col min="9198" max="9200" width="9.7109375" style="392" customWidth="1"/>
    <col min="9201" max="9449" width="9.140625" style="392"/>
    <col min="9450" max="9450" width="5.42578125" style="392" customWidth="1"/>
    <col min="9451" max="9452" width="4.7109375" style="392" customWidth="1"/>
    <col min="9453" max="9453" width="44.85546875" style="392" customWidth="1"/>
    <col min="9454" max="9456" width="9.7109375" style="392" customWidth="1"/>
    <col min="9457" max="9705" width="9.140625" style="392"/>
    <col min="9706" max="9706" width="5.42578125" style="392" customWidth="1"/>
    <col min="9707" max="9708" width="4.7109375" style="392" customWidth="1"/>
    <col min="9709" max="9709" width="44.85546875" style="392" customWidth="1"/>
    <col min="9710" max="9712" width="9.7109375" style="392" customWidth="1"/>
    <col min="9713" max="9961" width="9.140625" style="392"/>
    <col min="9962" max="9962" width="5.42578125" style="392" customWidth="1"/>
    <col min="9963" max="9964" width="4.7109375" style="392" customWidth="1"/>
    <col min="9965" max="9965" width="44.85546875" style="392" customWidth="1"/>
    <col min="9966" max="9968" width="9.7109375" style="392" customWidth="1"/>
    <col min="9969" max="10217" width="9.140625" style="392"/>
    <col min="10218" max="10218" width="5.42578125" style="392" customWidth="1"/>
    <col min="10219" max="10220" width="4.7109375" style="392" customWidth="1"/>
    <col min="10221" max="10221" width="44.85546875" style="392" customWidth="1"/>
    <col min="10222" max="10224" width="9.7109375" style="392" customWidth="1"/>
    <col min="10225" max="10473" width="9.140625" style="392"/>
    <col min="10474" max="10474" width="5.42578125" style="392" customWidth="1"/>
    <col min="10475" max="10476" width="4.7109375" style="392" customWidth="1"/>
    <col min="10477" max="10477" width="44.85546875" style="392" customWidth="1"/>
    <col min="10478" max="10480" width="9.7109375" style="392" customWidth="1"/>
    <col min="10481" max="10729" width="9.140625" style="392"/>
    <col min="10730" max="10730" width="5.42578125" style="392" customWidth="1"/>
    <col min="10731" max="10732" width="4.7109375" style="392" customWidth="1"/>
    <col min="10733" max="10733" width="44.85546875" style="392" customWidth="1"/>
    <col min="10734" max="10736" width="9.7109375" style="392" customWidth="1"/>
    <col min="10737" max="10985" width="9.140625" style="392"/>
    <col min="10986" max="10986" width="5.42578125" style="392" customWidth="1"/>
    <col min="10987" max="10988" width="4.7109375" style="392" customWidth="1"/>
    <col min="10989" max="10989" width="44.85546875" style="392" customWidth="1"/>
    <col min="10990" max="10992" width="9.7109375" style="392" customWidth="1"/>
    <col min="10993" max="11241" width="9.140625" style="392"/>
    <col min="11242" max="11242" width="5.42578125" style="392" customWidth="1"/>
    <col min="11243" max="11244" width="4.7109375" style="392" customWidth="1"/>
    <col min="11245" max="11245" width="44.85546875" style="392" customWidth="1"/>
    <col min="11246" max="11248" width="9.7109375" style="392" customWidth="1"/>
    <col min="11249" max="11497" width="9.140625" style="392"/>
    <col min="11498" max="11498" width="5.42578125" style="392" customWidth="1"/>
    <col min="11499" max="11500" width="4.7109375" style="392" customWidth="1"/>
    <col min="11501" max="11501" width="44.85546875" style="392" customWidth="1"/>
    <col min="11502" max="11504" width="9.7109375" style="392" customWidth="1"/>
    <col min="11505" max="11753" width="9.140625" style="392"/>
    <col min="11754" max="11754" width="5.42578125" style="392" customWidth="1"/>
    <col min="11755" max="11756" width="4.7109375" style="392" customWidth="1"/>
    <col min="11757" max="11757" width="44.85546875" style="392" customWidth="1"/>
    <col min="11758" max="11760" width="9.7109375" style="392" customWidth="1"/>
    <col min="11761" max="12009" width="9.140625" style="392"/>
    <col min="12010" max="12010" width="5.42578125" style="392" customWidth="1"/>
    <col min="12011" max="12012" width="4.7109375" style="392" customWidth="1"/>
    <col min="12013" max="12013" width="44.85546875" style="392" customWidth="1"/>
    <col min="12014" max="12016" width="9.7109375" style="392" customWidth="1"/>
    <col min="12017" max="12265" width="9.140625" style="392"/>
    <col min="12266" max="12266" width="5.42578125" style="392" customWidth="1"/>
    <col min="12267" max="12268" width="4.7109375" style="392" customWidth="1"/>
    <col min="12269" max="12269" width="44.85546875" style="392" customWidth="1"/>
    <col min="12270" max="12272" width="9.7109375" style="392" customWidth="1"/>
    <col min="12273" max="12521" width="9.140625" style="392"/>
    <col min="12522" max="12522" width="5.42578125" style="392" customWidth="1"/>
    <col min="12523" max="12524" width="4.7109375" style="392" customWidth="1"/>
    <col min="12525" max="12525" width="44.85546875" style="392" customWidth="1"/>
    <col min="12526" max="12528" width="9.7109375" style="392" customWidth="1"/>
    <col min="12529" max="12777" width="9.140625" style="392"/>
    <col min="12778" max="12778" width="5.42578125" style="392" customWidth="1"/>
    <col min="12779" max="12780" width="4.7109375" style="392" customWidth="1"/>
    <col min="12781" max="12781" width="44.85546875" style="392" customWidth="1"/>
    <col min="12782" max="12784" width="9.7109375" style="392" customWidth="1"/>
    <col min="12785" max="13033" width="9.140625" style="392"/>
    <col min="13034" max="13034" width="5.42578125" style="392" customWidth="1"/>
    <col min="13035" max="13036" width="4.7109375" style="392" customWidth="1"/>
    <col min="13037" max="13037" width="44.85546875" style="392" customWidth="1"/>
    <col min="13038" max="13040" width="9.7109375" style="392" customWidth="1"/>
    <col min="13041" max="13289" width="9.140625" style="392"/>
    <col min="13290" max="13290" width="5.42578125" style="392" customWidth="1"/>
    <col min="13291" max="13292" width="4.7109375" style="392" customWidth="1"/>
    <col min="13293" max="13293" width="44.85546875" style="392" customWidth="1"/>
    <col min="13294" max="13296" width="9.7109375" style="392" customWidth="1"/>
    <col min="13297" max="13545" width="9.140625" style="392"/>
    <col min="13546" max="13546" width="5.42578125" style="392" customWidth="1"/>
    <col min="13547" max="13548" width="4.7109375" style="392" customWidth="1"/>
    <col min="13549" max="13549" width="44.85546875" style="392" customWidth="1"/>
    <col min="13550" max="13552" width="9.7109375" style="392" customWidth="1"/>
    <col min="13553" max="13801" width="9.140625" style="392"/>
    <col min="13802" max="13802" width="5.42578125" style="392" customWidth="1"/>
    <col min="13803" max="13804" width="4.7109375" style="392" customWidth="1"/>
    <col min="13805" max="13805" width="44.85546875" style="392" customWidth="1"/>
    <col min="13806" max="13808" width="9.7109375" style="392" customWidth="1"/>
    <col min="13809" max="14057" width="9.140625" style="392"/>
    <col min="14058" max="14058" width="5.42578125" style="392" customWidth="1"/>
    <col min="14059" max="14060" width="4.7109375" style="392" customWidth="1"/>
    <col min="14061" max="14061" width="44.85546875" style="392" customWidth="1"/>
    <col min="14062" max="14064" width="9.7109375" style="392" customWidth="1"/>
    <col min="14065" max="14313" width="9.140625" style="392"/>
    <col min="14314" max="14314" width="5.42578125" style="392" customWidth="1"/>
    <col min="14315" max="14316" width="4.7109375" style="392" customWidth="1"/>
    <col min="14317" max="14317" width="44.85546875" style="392" customWidth="1"/>
    <col min="14318" max="14320" width="9.7109375" style="392" customWidth="1"/>
    <col min="14321" max="14569" width="9.140625" style="392"/>
    <col min="14570" max="14570" width="5.42578125" style="392" customWidth="1"/>
    <col min="14571" max="14572" width="4.7109375" style="392" customWidth="1"/>
    <col min="14573" max="14573" width="44.85546875" style="392" customWidth="1"/>
    <col min="14574" max="14576" width="9.7109375" style="392" customWidth="1"/>
    <col min="14577" max="14825" width="9.140625" style="392"/>
    <col min="14826" max="14826" width="5.42578125" style="392" customWidth="1"/>
    <col min="14827" max="14828" width="4.7109375" style="392" customWidth="1"/>
    <col min="14829" max="14829" width="44.85546875" style="392" customWidth="1"/>
    <col min="14830" max="14832" width="9.7109375" style="392" customWidth="1"/>
    <col min="14833" max="15081" width="9.140625" style="392"/>
    <col min="15082" max="15082" width="5.42578125" style="392" customWidth="1"/>
    <col min="15083" max="15084" width="4.7109375" style="392" customWidth="1"/>
    <col min="15085" max="15085" width="44.85546875" style="392" customWidth="1"/>
    <col min="15086" max="15088" width="9.7109375" style="392" customWidth="1"/>
    <col min="15089" max="15337" width="9.140625" style="392"/>
    <col min="15338" max="15338" width="5.42578125" style="392" customWidth="1"/>
    <col min="15339" max="15340" width="4.7109375" style="392" customWidth="1"/>
    <col min="15341" max="15341" width="44.85546875" style="392" customWidth="1"/>
    <col min="15342" max="15344" width="9.7109375" style="392" customWidth="1"/>
    <col min="15345" max="15593" width="9.140625" style="392"/>
    <col min="15594" max="15594" width="5.42578125" style="392" customWidth="1"/>
    <col min="15595" max="15596" width="4.7109375" style="392" customWidth="1"/>
    <col min="15597" max="15597" width="44.85546875" style="392" customWidth="1"/>
    <col min="15598" max="15600" width="9.7109375" style="392" customWidth="1"/>
    <col min="15601" max="15849" width="9.140625" style="392"/>
    <col min="15850" max="15850" width="5.42578125" style="392" customWidth="1"/>
    <col min="15851" max="15852" width="4.7109375" style="392" customWidth="1"/>
    <col min="15853" max="15853" width="44.85546875" style="392" customWidth="1"/>
    <col min="15854" max="15856" width="9.7109375" style="392" customWidth="1"/>
    <col min="15857" max="16105" width="9.140625" style="392"/>
    <col min="16106" max="16106" width="5.42578125" style="392" customWidth="1"/>
    <col min="16107" max="16108" width="4.7109375" style="392" customWidth="1"/>
    <col min="16109" max="16109" width="44.85546875" style="392" customWidth="1"/>
    <col min="16110" max="16112" width="9.7109375" style="392" customWidth="1"/>
    <col min="16113" max="16384" width="9.140625" style="392"/>
  </cols>
  <sheetData>
    <row r="1" spans="2:13" s="237" customFormat="1" ht="15.75" customHeight="1">
      <c r="B1" s="235" t="s">
        <v>490</v>
      </c>
      <c r="C1" s="390"/>
      <c r="D1" s="474"/>
      <c r="E1" s="474"/>
      <c r="F1" s="474"/>
      <c r="G1" s="474"/>
      <c r="H1" s="474"/>
      <c r="I1" s="474"/>
      <c r="J1" s="475"/>
      <c r="K1" s="475"/>
      <c r="L1" s="475"/>
      <c r="M1" s="475"/>
    </row>
    <row r="2" spans="2:13" s="237" customFormat="1" ht="15.75" customHeight="1">
      <c r="B2" s="469" t="s">
        <v>218</v>
      </c>
      <c r="C2" s="90"/>
      <c r="D2" s="90"/>
      <c r="E2" s="474"/>
      <c r="F2" s="474"/>
      <c r="G2" s="474"/>
      <c r="H2" s="474"/>
      <c r="I2" s="474"/>
      <c r="J2" s="475"/>
      <c r="K2" s="475"/>
      <c r="L2" s="475"/>
      <c r="M2" s="475"/>
    </row>
    <row r="3" spans="2:13" s="237" customFormat="1" ht="15.75" customHeight="1">
      <c r="C3" s="305"/>
      <c r="D3" s="236"/>
      <c r="E3" s="236"/>
      <c r="F3" s="236"/>
      <c r="G3" s="236"/>
      <c r="H3" s="236"/>
      <c r="I3" s="236"/>
    </row>
    <row r="4" spans="2:13" ht="15.75" customHeight="1">
      <c r="B4" s="12" t="s">
        <v>202</v>
      </c>
      <c r="E4" s="347">
        <v>2025</v>
      </c>
      <c r="F4" s="347">
        <f>E4+1</f>
        <v>2026</v>
      </c>
      <c r="G4" s="347">
        <f t="shared" ref="G4:I4" si="0">F4+1</f>
        <v>2027</v>
      </c>
      <c r="H4" s="347">
        <f t="shared" si="0"/>
        <v>2028</v>
      </c>
      <c r="I4" s="347">
        <f t="shared" si="0"/>
        <v>2029</v>
      </c>
      <c r="J4" s="348"/>
    </row>
    <row r="5" spans="2:13" ht="15.75" customHeight="1">
      <c r="B5" s="393" t="s">
        <v>135</v>
      </c>
      <c r="C5" s="14"/>
      <c r="D5" s="14"/>
      <c r="E5" s="14" t="s">
        <v>23</v>
      </c>
      <c r="F5" s="14" t="s">
        <v>23</v>
      </c>
      <c r="G5" s="14" t="s">
        <v>23</v>
      </c>
      <c r="H5" s="14" t="s">
        <v>23</v>
      </c>
      <c r="I5" s="14" t="s">
        <v>23</v>
      </c>
      <c r="J5" s="350" t="s">
        <v>254</v>
      </c>
    </row>
    <row r="6" spans="2:13" ht="3" customHeight="1">
      <c r="B6" s="394"/>
      <c r="J6" s="395"/>
    </row>
    <row r="7" spans="2:13" ht="15.75" customHeight="1">
      <c r="B7" s="396" t="s">
        <v>417</v>
      </c>
      <c r="C7" s="396"/>
      <c r="D7" s="396"/>
      <c r="E7" s="396">
        <v>43</v>
      </c>
      <c r="F7" s="396">
        <v>38</v>
      </c>
      <c r="G7" s="396">
        <v>36</v>
      </c>
      <c r="H7" s="396">
        <v>30</v>
      </c>
      <c r="I7" s="396">
        <v>28</v>
      </c>
      <c r="J7" s="397">
        <f>SUM(E7:I7)</f>
        <v>175</v>
      </c>
    </row>
    <row r="8" spans="2:13" ht="15.75" customHeight="1">
      <c r="B8" s="398" t="s">
        <v>418</v>
      </c>
      <c r="J8" s="399"/>
    </row>
    <row r="9" spans="2:13" ht="15.75" customHeight="1">
      <c r="B9" s="392" t="s">
        <v>419</v>
      </c>
      <c r="E9" s="396">
        <v>41.6</v>
      </c>
      <c r="F9" s="396">
        <v>35.6</v>
      </c>
      <c r="G9" s="396">
        <v>33.6</v>
      </c>
      <c r="H9" s="396">
        <v>28.4</v>
      </c>
      <c r="I9" s="396">
        <v>26.8</v>
      </c>
      <c r="J9" s="397">
        <f>SUM(E9:I9)</f>
        <v>166.00000000000003</v>
      </c>
    </row>
    <row r="10" spans="2:13" ht="15.75" customHeight="1">
      <c r="B10" s="392" t="s">
        <v>420</v>
      </c>
      <c r="E10" s="396">
        <v>-20.2</v>
      </c>
      <c r="F10" s="396">
        <v>-18.100000000000001</v>
      </c>
      <c r="G10" s="396">
        <v>-22.5</v>
      </c>
      <c r="H10" s="396">
        <v>-15.4</v>
      </c>
      <c r="I10" s="396">
        <v>-17.8</v>
      </c>
      <c r="J10" s="397">
        <f>SUM(E10:I10)</f>
        <v>-94</v>
      </c>
    </row>
    <row r="11" spans="2:13" ht="15.75" customHeight="1">
      <c r="B11" s="392" t="s">
        <v>421</v>
      </c>
      <c r="E11" s="400">
        <v>-4.8</v>
      </c>
      <c r="F11" s="400">
        <v>3</v>
      </c>
      <c r="G11" s="400">
        <v>0</v>
      </c>
      <c r="H11" s="400">
        <v>-3</v>
      </c>
      <c r="I11" s="400">
        <v>-2</v>
      </c>
      <c r="J11" s="397">
        <f t="shared" ref="J11" si="1">SUM(E11:I11)</f>
        <v>-6.8</v>
      </c>
    </row>
    <row r="12" spans="2:13" s="404" customFormat="1" ht="15.75" customHeight="1">
      <c r="B12" s="401" t="s">
        <v>422</v>
      </c>
      <c r="C12" s="345"/>
      <c r="D12" s="345"/>
      <c r="E12" s="402">
        <f>SUM(E9:E11)</f>
        <v>16.600000000000001</v>
      </c>
      <c r="F12" s="402">
        <f>SUM(F9:F11)</f>
        <v>20.5</v>
      </c>
      <c r="G12" s="402">
        <f>SUM(G9:G11)</f>
        <v>11.100000000000001</v>
      </c>
      <c r="H12" s="402">
        <f>SUM(H9:H11)</f>
        <v>9.9999999999999982</v>
      </c>
      <c r="I12" s="402">
        <f>SUM(I9:I11)</f>
        <v>7</v>
      </c>
      <c r="J12" s="403">
        <f>SUM(E12:I12)</f>
        <v>65.2</v>
      </c>
      <c r="K12" s="392"/>
      <c r="L12" s="392"/>
      <c r="M12" s="392"/>
    </row>
    <row r="13" spans="2:13" ht="3" customHeight="1">
      <c r="B13" s="20"/>
      <c r="C13" s="405"/>
      <c r="D13" s="405"/>
      <c r="E13" s="405"/>
      <c r="F13" s="405"/>
      <c r="G13" s="405"/>
      <c r="H13" s="405"/>
      <c r="I13" s="405"/>
      <c r="J13" s="406"/>
    </row>
    <row r="14" spans="2:13" ht="15.75" customHeight="1">
      <c r="B14" s="401"/>
      <c r="C14" s="402"/>
      <c r="D14" s="402"/>
      <c r="E14" s="402"/>
      <c r="F14" s="402"/>
      <c r="G14" s="402"/>
      <c r="H14" s="402"/>
      <c r="I14" s="402"/>
      <c r="J14" s="402"/>
      <c r="K14" s="402"/>
      <c r="L14" s="402"/>
      <c r="M14" s="402"/>
    </row>
    <row r="15" spans="2:13" ht="12" customHeight="1">
      <c r="B15" s="392" t="s">
        <v>423</v>
      </c>
      <c r="K15" s="407"/>
      <c r="L15" s="407"/>
      <c r="M15" s="407"/>
    </row>
    <row r="16" spans="2:13" ht="12" customHeight="1">
      <c r="B16" s="483">
        <v>1</v>
      </c>
      <c r="C16" s="407" t="s">
        <v>530</v>
      </c>
      <c r="D16" s="407"/>
      <c r="E16" s="407"/>
      <c r="F16" s="407"/>
      <c r="G16" s="407"/>
      <c r="H16" s="407"/>
      <c r="I16" s="407"/>
      <c r="K16" s="407"/>
      <c r="L16" s="407"/>
      <c r="M16" s="407"/>
    </row>
    <row r="17" spans="2:13" s="408" customFormat="1" ht="12" customHeight="1">
      <c r="B17" s="392"/>
      <c r="C17" s="392" t="s">
        <v>424</v>
      </c>
      <c r="D17" s="407"/>
      <c r="E17" s="407"/>
      <c r="F17" s="407"/>
      <c r="G17" s="407"/>
      <c r="H17" s="407"/>
      <c r="I17" s="407"/>
    </row>
    <row r="18" spans="2:13" ht="12" customHeight="1">
      <c r="B18" s="408"/>
      <c r="C18" s="408"/>
      <c r="D18" s="408"/>
      <c r="E18" s="408"/>
      <c r="F18" s="408"/>
      <c r="G18" s="408"/>
      <c r="H18" s="408"/>
      <c r="I18" s="408"/>
      <c r="K18" s="411"/>
      <c r="L18" s="411"/>
      <c r="M18" s="411"/>
    </row>
    <row r="19" spans="2:13" ht="12" customHeight="1">
      <c r="C19" s="392" t="s">
        <v>425</v>
      </c>
      <c r="E19" s="392" t="s">
        <v>379</v>
      </c>
      <c r="F19" s="410"/>
      <c r="I19" s="411"/>
      <c r="K19" s="411"/>
      <c r="L19" s="411"/>
      <c r="M19" s="411"/>
    </row>
    <row r="20" spans="2:13" ht="12" customHeight="1">
      <c r="C20" s="412" t="s">
        <v>426</v>
      </c>
      <c r="F20" s="410"/>
      <c r="I20" s="411"/>
      <c r="J20" s="411"/>
      <c r="K20" s="411"/>
      <c r="L20" s="411"/>
      <c r="M20" s="411"/>
    </row>
    <row r="23" spans="2:13" ht="15.75" customHeight="1">
      <c r="J23" s="396"/>
      <c r="K23" s="396"/>
      <c r="L23" s="396"/>
      <c r="M23" s="396"/>
    </row>
  </sheetData>
  <pageMargins left="0.70866141732283472" right="0.70866141732283472" top="0.74803149606299213" bottom="0.74803149606299213" header="0.31496062992125984" footer="0.31496062992125984"/>
  <pageSetup paperSize="9" scale="3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434B-ACAF-46A2-B873-00DA9AC3234A}">
  <sheetPr>
    <tabColor rgb="FF00B5E4"/>
    <pageSetUpPr fitToPage="1"/>
  </sheetPr>
  <dimension ref="B1:J30"/>
  <sheetViews>
    <sheetView zoomScaleNormal="100" workbookViewId="0"/>
  </sheetViews>
  <sheetFormatPr defaultRowHeight="15.75" customHeight="1"/>
  <cols>
    <col min="1" max="1" width="9" style="308" customWidth="1"/>
    <col min="2" max="2" width="2.42578125" style="308" customWidth="1"/>
    <col min="3" max="3" width="48.42578125" style="308" customWidth="1"/>
    <col min="4" max="10" width="9" style="308" customWidth="1"/>
    <col min="11" max="236" width="9.140625" style="308"/>
    <col min="237" max="237" width="1.140625" style="308" customWidth="1"/>
    <col min="238" max="238" width="1.85546875" style="308" customWidth="1"/>
    <col min="239" max="239" width="2.42578125" style="308" customWidth="1"/>
    <col min="240" max="240" width="42.42578125" style="308" customWidth="1"/>
    <col min="241" max="241" width="10.42578125" style="308" bestFit="1" customWidth="1"/>
    <col min="242" max="242" width="10.42578125" style="308" customWidth="1"/>
    <col min="243" max="243" width="9.5703125" style="308" customWidth="1"/>
    <col min="244" max="246" width="9.28515625" style="308" customWidth="1"/>
    <col min="247" max="247" width="11" style="308" customWidth="1"/>
    <col min="248" max="492" width="9.140625" style="308"/>
    <col min="493" max="493" width="1.140625" style="308" customWidth="1"/>
    <col min="494" max="494" width="1.85546875" style="308" customWidth="1"/>
    <col min="495" max="495" width="2.42578125" style="308" customWidth="1"/>
    <col min="496" max="496" width="42.42578125" style="308" customWidth="1"/>
    <col min="497" max="497" width="10.42578125" style="308" bestFit="1" customWidth="1"/>
    <col min="498" max="498" width="10.42578125" style="308" customWidth="1"/>
    <col min="499" max="499" width="9.5703125" style="308" customWidth="1"/>
    <col min="500" max="502" width="9.28515625" style="308" customWidth="1"/>
    <col min="503" max="503" width="11" style="308" customWidth="1"/>
    <col min="504" max="748" width="9.140625" style="308"/>
    <col min="749" max="749" width="1.140625" style="308" customWidth="1"/>
    <col min="750" max="750" width="1.85546875" style="308" customWidth="1"/>
    <col min="751" max="751" width="2.42578125" style="308" customWidth="1"/>
    <col min="752" max="752" width="42.42578125" style="308" customWidth="1"/>
    <col min="753" max="753" width="10.42578125" style="308" bestFit="1" customWidth="1"/>
    <col min="754" max="754" width="10.42578125" style="308" customWidth="1"/>
    <col min="755" max="755" width="9.5703125" style="308" customWidth="1"/>
    <col min="756" max="758" width="9.28515625" style="308" customWidth="1"/>
    <col min="759" max="759" width="11" style="308" customWidth="1"/>
    <col min="760" max="1004" width="9.140625" style="308"/>
    <col min="1005" max="1005" width="1.140625" style="308" customWidth="1"/>
    <col min="1006" max="1006" width="1.85546875" style="308" customWidth="1"/>
    <col min="1007" max="1007" width="2.42578125" style="308" customWidth="1"/>
    <col min="1008" max="1008" width="42.42578125" style="308" customWidth="1"/>
    <col min="1009" max="1009" width="10.42578125" style="308" bestFit="1" customWidth="1"/>
    <col min="1010" max="1010" width="10.42578125" style="308" customWidth="1"/>
    <col min="1011" max="1011" width="9.5703125" style="308" customWidth="1"/>
    <col min="1012" max="1014" width="9.28515625" style="308" customWidth="1"/>
    <col min="1015" max="1015" width="11" style="308" customWidth="1"/>
    <col min="1016" max="1260" width="9.140625" style="308"/>
    <col min="1261" max="1261" width="1.140625" style="308" customWidth="1"/>
    <col min="1262" max="1262" width="1.85546875" style="308" customWidth="1"/>
    <col min="1263" max="1263" width="2.42578125" style="308" customWidth="1"/>
    <col min="1264" max="1264" width="42.42578125" style="308" customWidth="1"/>
    <col min="1265" max="1265" width="10.42578125" style="308" bestFit="1" customWidth="1"/>
    <col min="1266" max="1266" width="10.42578125" style="308" customWidth="1"/>
    <col min="1267" max="1267" width="9.5703125" style="308" customWidth="1"/>
    <col min="1268" max="1270" width="9.28515625" style="308" customWidth="1"/>
    <col min="1271" max="1271" width="11" style="308" customWidth="1"/>
    <col min="1272" max="1516" width="9.140625" style="308"/>
    <col min="1517" max="1517" width="1.140625" style="308" customWidth="1"/>
    <col min="1518" max="1518" width="1.85546875" style="308" customWidth="1"/>
    <col min="1519" max="1519" width="2.42578125" style="308" customWidth="1"/>
    <col min="1520" max="1520" width="42.42578125" style="308" customWidth="1"/>
    <col min="1521" max="1521" width="10.42578125" style="308" bestFit="1" customWidth="1"/>
    <col min="1522" max="1522" width="10.42578125" style="308" customWidth="1"/>
    <col min="1523" max="1523" width="9.5703125" style="308" customWidth="1"/>
    <col min="1524" max="1526" width="9.28515625" style="308" customWidth="1"/>
    <col min="1527" max="1527" width="11" style="308" customWidth="1"/>
    <col min="1528" max="1772" width="9.140625" style="308"/>
    <col min="1773" max="1773" width="1.140625" style="308" customWidth="1"/>
    <col min="1774" max="1774" width="1.85546875" style="308" customWidth="1"/>
    <col min="1775" max="1775" width="2.42578125" style="308" customWidth="1"/>
    <col min="1776" max="1776" width="42.42578125" style="308" customWidth="1"/>
    <col min="1777" max="1777" width="10.42578125" style="308" bestFit="1" customWidth="1"/>
    <col min="1778" max="1778" width="10.42578125" style="308" customWidth="1"/>
    <col min="1779" max="1779" width="9.5703125" style="308" customWidth="1"/>
    <col min="1780" max="1782" width="9.28515625" style="308" customWidth="1"/>
    <col min="1783" max="1783" width="11" style="308" customWidth="1"/>
    <col min="1784" max="2028" width="9.140625" style="308"/>
    <col min="2029" max="2029" width="1.140625" style="308" customWidth="1"/>
    <col min="2030" max="2030" width="1.85546875" style="308" customWidth="1"/>
    <col min="2031" max="2031" width="2.42578125" style="308" customWidth="1"/>
    <col min="2032" max="2032" width="42.42578125" style="308" customWidth="1"/>
    <col min="2033" max="2033" width="10.42578125" style="308" bestFit="1" customWidth="1"/>
    <col min="2034" max="2034" width="10.42578125" style="308" customWidth="1"/>
    <col min="2035" max="2035" width="9.5703125" style="308" customWidth="1"/>
    <col min="2036" max="2038" width="9.28515625" style="308" customWidth="1"/>
    <col min="2039" max="2039" width="11" style="308" customWidth="1"/>
    <col min="2040" max="2284" width="9.140625" style="308"/>
    <col min="2285" max="2285" width="1.140625" style="308" customWidth="1"/>
    <col min="2286" max="2286" width="1.85546875" style="308" customWidth="1"/>
    <col min="2287" max="2287" width="2.42578125" style="308" customWidth="1"/>
    <col min="2288" max="2288" width="42.42578125" style="308" customWidth="1"/>
    <col min="2289" max="2289" width="10.42578125" style="308" bestFit="1" customWidth="1"/>
    <col min="2290" max="2290" width="10.42578125" style="308" customWidth="1"/>
    <col min="2291" max="2291" width="9.5703125" style="308" customWidth="1"/>
    <col min="2292" max="2294" width="9.28515625" style="308" customWidth="1"/>
    <col min="2295" max="2295" width="11" style="308" customWidth="1"/>
    <col min="2296" max="2540" width="9.140625" style="308"/>
    <col min="2541" max="2541" width="1.140625" style="308" customWidth="1"/>
    <col min="2542" max="2542" width="1.85546875" style="308" customWidth="1"/>
    <col min="2543" max="2543" width="2.42578125" style="308" customWidth="1"/>
    <col min="2544" max="2544" width="42.42578125" style="308" customWidth="1"/>
    <col min="2545" max="2545" width="10.42578125" style="308" bestFit="1" customWidth="1"/>
    <col min="2546" max="2546" width="10.42578125" style="308" customWidth="1"/>
    <col min="2547" max="2547" width="9.5703125" style="308" customWidth="1"/>
    <col min="2548" max="2550" width="9.28515625" style="308" customWidth="1"/>
    <col min="2551" max="2551" width="11" style="308" customWidth="1"/>
    <col min="2552" max="2796" width="9.140625" style="308"/>
    <col min="2797" max="2797" width="1.140625" style="308" customWidth="1"/>
    <col min="2798" max="2798" width="1.85546875" style="308" customWidth="1"/>
    <col min="2799" max="2799" width="2.42578125" style="308" customWidth="1"/>
    <col min="2800" max="2800" width="42.42578125" style="308" customWidth="1"/>
    <col min="2801" max="2801" width="10.42578125" style="308" bestFit="1" customWidth="1"/>
    <col min="2802" max="2802" width="10.42578125" style="308" customWidth="1"/>
    <col min="2803" max="2803" width="9.5703125" style="308" customWidth="1"/>
    <col min="2804" max="2806" width="9.28515625" style="308" customWidth="1"/>
    <col min="2807" max="2807" width="11" style="308" customWidth="1"/>
    <col min="2808" max="3052" width="9.140625" style="308"/>
    <col min="3053" max="3053" width="1.140625" style="308" customWidth="1"/>
    <col min="3054" max="3054" width="1.85546875" style="308" customWidth="1"/>
    <col min="3055" max="3055" width="2.42578125" style="308" customWidth="1"/>
    <col min="3056" max="3056" width="42.42578125" style="308" customWidth="1"/>
    <col min="3057" max="3057" width="10.42578125" style="308" bestFit="1" customWidth="1"/>
    <col min="3058" max="3058" width="10.42578125" style="308" customWidth="1"/>
    <col min="3059" max="3059" width="9.5703125" style="308" customWidth="1"/>
    <col min="3060" max="3062" width="9.28515625" style="308" customWidth="1"/>
    <col min="3063" max="3063" width="11" style="308" customWidth="1"/>
    <col min="3064" max="3308" width="9.140625" style="308"/>
    <col min="3309" max="3309" width="1.140625" style="308" customWidth="1"/>
    <col min="3310" max="3310" width="1.85546875" style="308" customWidth="1"/>
    <col min="3311" max="3311" width="2.42578125" style="308" customWidth="1"/>
    <col min="3312" max="3312" width="42.42578125" style="308" customWidth="1"/>
    <col min="3313" max="3313" width="10.42578125" style="308" bestFit="1" customWidth="1"/>
    <col min="3314" max="3314" width="10.42578125" style="308" customWidth="1"/>
    <col min="3315" max="3315" width="9.5703125" style="308" customWidth="1"/>
    <col min="3316" max="3318" width="9.28515625" style="308" customWidth="1"/>
    <col min="3319" max="3319" width="11" style="308" customWidth="1"/>
    <col min="3320" max="3564" width="9.140625" style="308"/>
    <col min="3565" max="3565" width="1.140625" style="308" customWidth="1"/>
    <col min="3566" max="3566" width="1.85546875" style="308" customWidth="1"/>
    <col min="3567" max="3567" width="2.42578125" style="308" customWidth="1"/>
    <col min="3568" max="3568" width="42.42578125" style="308" customWidth="1"/>
    <col min="3569" max="3569" width="10.42578125" style="308" bestFit="1" customWidth="1"/>
    <col min="3570" max="3570" width="10.42578125" style="308" customWidth="1"/>
    <col min="3571" max="3571" width="9.5703125" style="308" customWidth="1"/>
    <col min="3572" max="3574" width="9.28515625" style="308" customWidth="1"/>
    <col min="3575" max="3575" width="11" style="308" customWidth="1"/>
    <col min="3576" max="3820" width="9.140625" style="308"/>
    <col min="3821" max="3821" width="1.140625" style="308" customWidth="1"/>
    <col min="3822" max="3822" width="1.85546875" style="308" customWidth="1"/>
    <col min="3823" max="3823" width="2.42578125" style="308" customWidth="1"/>
    <col min="3824" max="3824" width="42.42578125" style="308" customWidth="1"/>
    <col min="3825" max="3825" width="10.42578125" style="308" bestFit="1" customWidth="1"/>
    <col min="3826" max="3826" width="10.42578125" style="308" customWidth="1"/>
    <col min="3827" max="3827" width="9.5703125" style="308" customWidth="1"/>
    <col min="3828" max="3830" width="9.28515625" style="308" customWidth="1"/>
    <col min="3831" max="3831" width="11" style="308" customWidth="1"/>
    <col min="3832" max="4076" width="9.140625" style="308"/>
    <col min="4077" max="4077" width="1.140625" style="308" customWidth="1"/>
    <col min="4078" max="4078" width="1.85546875" style="308" customWidth="1"/>
    <col min="4079" max="4079" width="2.42578125" style="308" customWidth="1"/>
    <col min="4080" max="4080" width="42.42578125" style="308" customWidth="1"/>
    <col min="4081" max="4081" width="10.42578125" style="308" bestFit="1" customWidth="1"/>
    <col min="4082" max="4082" width="10.42578125" style="308" customWidth="1"/>
    <col min="4083" max="4083" width="9.5703125" style="308" customWidth="1"/>
    <col min="4084" max="4086" width="9.28515625" style="308" customWidth="1"/>
    <col min="4087" max="4087" width="11" style="308" customWidth="1"/>
    <col min="4088" max="4332" width="9.140625" style="308"/>
    <col min="4333" max="4333" width="1.140625" style="308" customWidth="1"/>
    <col min="4334" max="4334" width="1.85546875" style="308" customWidth="1"/>
    <col min="4335" max="4335" width="2.42578125" style="308" customWidth="1"/>
    <col min="4336" max="4336" width="42.42578125" style="308" customWidth="1"/>
    <col min="4337" max="4337" width="10.42578125" style="308" bestFit="1" customWidth="1"/>
    <col min="4338" max="4338" width="10.42578125" style="308" customWidth="1"/>
    <col min="4339" max="4339" width="9.5703125" style="308" customWidth="1"/>
    <col min="4340" max="4342" width="9.28515625" style="308" customWidth="1"/>
    <col min="4343" max="4343" width="11" style="308" customWidth="1"/>
    <col min="4344" max="4588" width="9.140625" style="308"/>
    <col min="4589" max="4589" width="1.140625" style="308" customWidth="1"/>
    <col min="4590" max="4590" width="1.85546875" style="308" customWidth="1"/>
    <col min="4591" max="4591" width="2.42578125" style="308" customWidth="1"/>
    <col min="4592" max="4592" width="42.42578125" style="308" customWidth="1"/>
    <col min="4593" max="4593" width="10.42578125" style="308" bestFit="1" customWidth="1"/>
    <col min="4594" max="4594" width="10.42578125" style="308" customWidth="1"/>
    <col min="4595" max="4595" width="9.5703125" style="308" customWidth="1"/>
    <col min="4596" max="4598" width="9.28515625" style="308" customWidth="1"/>
    <col min="4599" max="4599" width="11" style="308" customWidth="1"/>
    <col min="4600" max="4844" width="9.140625" style="308"/>
    <col min="4845" max="4845" width="1.140625" style="308" customWidth="1"/>
    <col min="4846" max="4846" width="1.85546875" style="308" customWidth="1"/>
    <col min="4847" max="4847" width="2.42578125" style="308" customWidth="1"/>
    <col min="4848" max="4848" width="42.42578125" style="308" customWidth="1"/>
    <col min="4849" max="4849" width="10.42578125" style="308" bestFit="1" customWidth="1"/>
    <col min="4850" max="4850" width="10.42578125" style="308" customWidth="1"/>
    <col min="4851" max="4851" width="9.5703125" style="308" customWidth="1"/>
    <col min="4852" max="4854" width="9.28515625" style="308" customWidth="1"/>
    <col min="4855" max="4855" width="11" style="308" customWidth="1"/>
    <col min="4856" max="5100" width="9.140625" style="308"/>
    <col min="5101" max="5101" width="1.140625" style="308" customWidth="1"/>
    <col min="5102" max="5102" width="1.85546875" style="308" customWidth="1"/>
    <col min="5103" max="5103" width="2.42578125" style="308" customWidth="1"/>
    <col min="5104" max="5104" width="42.42578125" style="308" customWidth="1"/>
    <col min="5105" max="5105" width="10.42578125" style="308" bestFit="1" customWidth="1"/>
    <col min="5106" max="5106" width="10.42578125" style="308" customWidth="1"/>
    <col min="5107" max="5107" width="9.5703125" style="308" customWidth="1"/>
    <col min="5108" max="5110" width="9.28515625" style="308" customWidth="1"/>
    <col min="5111" max="5111" width="11" style="308" customWidth="1"/>
    <col min="5112" max="5356" width="9.140625" style="308"/>
    <col min="5357" max="5357" width="1.140625" style="308" customWidth="1"/>
    <col min="5358" max="5358" width="1.85546875" style="308" customWidth="1"/>
    <col min="5359" max="5359" width="2.42578125" style="308" customWidth="1"/>
    <col min="5360" max="5360" width="42.42578125" style="308" customWidth="1"/>
    <col min="5361" max="5361" width="10.42578125" style="308" bestFit="1" customWidth="1"/>
    <col min="5362" max="5362" width="10.42578125" style="308" customWidth="1"/>
    <col min="5363" max="5363" width="9.5703125" style="308" customWidth="1"/>
    <col min="5364" max="5366" width="9.28515625" style="308" customWidth="1"/>
    <col min="5367" max="5367" width="11" style="308" customWidth="1"/>
    <col min="5368" max="5612" width="9.140625" style="308"/>
    <col min="5613" max="5613" width="1.140625" style="308" customWidth="1"/>
    <col min="5614" max="5614" width="1.85546875" style="308" customWidth="1"/>
    <col min="5615" max="5615" width="2.42578125" style="308" customWidth="1"/>
    <col min="5616" max="5616" width="42.42578125" style="308" customWidth="1"/>
    <col min="5617" max="5617" width="10.42578125" style="308" bestFit="1" customWidth="1"/>
    <col min="5618" max="5618" width="10.42578125" style="308" customWidth="1"/>
    <col min="5619" max="5619" width="9.5703125" style="308" customWidth="1"/>
    <col min="5620" max="5622" width="9.28515625" style="308" customWidth="1"/>
    <col min="5623" max="5623" width="11" style="308" customWidth="1"/>
    <col min="5624" max="5868" width="9.140625" style="308"/>
    <col min="5869" max="5869" width="1.140625" style="308" customWidth="1"/>
    <col min="5870" max="5870" width="1.85546875" style="308" customWidth="1"/>
    <col min="5871" max="5871" width="2.42578125" style="308" customWidth="1"/>
    <col min="5872" max="5872" width="42.42578125" style="308" customWidth="1"/>
    <col min="5873" max="5873" width="10.42578125" style="308" bestFit="1" customWidth="1"/>
    <col min="5874" max="5874" width="10.42578125" style="308" customWidth="1"/>
    <col min="5875" max="5875" width="9.5703125" style="308" customWidth="1"/>
    <col min="5876" max="5878" width="9.28515625" style="308" customWidth="1"/>
    <col min="5879" max="5879" width="11" style="308" customWidth="1"/>
    <col min="5880" max="6124" width="9.140625" style="308"/>
    <col min="6125" max="6125" width="1.140625" style="308" customWidth="1"/>
    <col min="6126" max="6126" width="1.85546875" style="308" customWidth="1"/>
    <col min="6127" max="6127" width="2.42578125" style="308" customWidth="1"/>
    <col min="6128" max="6128" width="42.42578125" style="308" customWidth="1"/>
    <col min="6129" max="6129" width="10.42578125" style="308" bestFit="1" customWidth="1"/>
    <col min="6130" max="6130" width="10.42578125" style="308" customWidth="1"/>
    <col min="6131" max="6131" width="9.5703125" style="308" customWidth="1"/>
    <col min="6132" max="6134" width="9.28515625" style="308" customWidth="1"/>
    <col min="6135" max="6135" width="11" style="308" customWidth="1"/>
    <col min="6136" max="6380" width="9.140625" style="308"/>
    <col min="6381" max="6381" width="1.140625" style="308" customWidth="1"/>
    <col min="6382" max="6382" width="1.85546875" style="308" customWidth="1"/>
    <col min="6383" max="6383" width="2.42578125" style="308" customWidth="1"/>
    <col min="6384" max="6384" width="42.42578125" style="308" customWidth="1"/>
    <col min="6385" max="6385" width="10.42578125" style="308" bestFit="1" customWidth="1"/>
    <col min="6386" max="6386" width="10.42578125" style="308" customWidth="1"/>
    <col min="6387" max="6387" width="9.5703125" style="308" customWidth="1"/>
    <col min="6388" max="6390" width="9.28515625" style="308" customWidth="1"/>
    <col min="6391" max="6391" width="11" style="308" customWidth="1"/>
    <col min="6392" max="6636" width="9.140625" style="308"/>
    <col min="6637" max="6637" width="1.140625" style="308" customWidth="1"/>
    <col min="6638" max="6638" width="1.85546875" style="308" customWidth="1"/>
    <col min="6639" max="6639" width="2.42578125" style="308" customWidth="1"/>
    <col min="6640" max="6640" width="42.42578125" style="308" customWidth="1"/>
    <col min="6641" max="6641" width="10.42578125" style="308" bestFit="1" customWidth="1"/>
    <col min="6642" max="6642" width="10.42578125" style="308" customWidth="1"/>
    <col min="6643" max="6643" width="9.5703125" style="308" customWidth="1"/>
    <col min="6644" max="6646" width="9.28515625" style="308" customWidth="1"/>
    <col min="6647" max="6647" width="11" style="308" customWidth="1"/>
    <col min="6648" max="6892" width="9.140625" style="308"/>
    <col min="6893" max="6893" width="1.140625" style="308" customWidth="1"/>
    <col min="6894" max="6894" width="1.85546875" style="308" customWidth="1"/>
    <col min="6895" max="6895" width="2.42578125" style="308" customWidth="1"/>
    <col min="6896" max="6896" width="42.42578125" style="308" customWidth="1"/>
    <col min="6897" max="6897" width="10.42578125" style="308" bestFit="1" customWidth="1"/>
    <col min="6898" max="6898" width="10.42578125" style="308" customWidth="1"/>
    <col min="6899" max="6899" width="9.5703125" style="308" customWidth="1"/>
    <col min="6900" max="6902" width="9.28515625" style="308" customWidth="1"/>
    <col min="6903" max="6903" width="11" style="308" customWidth="1"/>
    <col min="6904" max="7148" width="9.140625" style="308"/>
    <col min="7149" max="7149" width="1.140625" style="308" customWidth="1"/>
    <col min="7150" max="7150" width="1.85546875" style="308" customWidth="1"/>
    <col min="7151" max="7151" width="2.42578125" style="308" customWidth="1"/>
    <col min="7152" max="7152" width="42.42578125" style="308" customWidth="1"/>
    <col min="7153" max="7153" width="10.42578125" style="308" bestFit="1" customWidth="1"/>
    <col min="7154" max="7154" width="10.42578125" style="308" customWidth="1"/>
    <col min="7155" max="7155" width="9.5703125" style="308" customWidth="1"/>
    <col min="7156" max="7158" width="9.28515625" style="308" customWidth="1"/>
    <col min="7159" max="7159" width="11" style="308" customWidth="1"/>
    <col min="7160" max="7404" width="9.140625" style="308"/>
    <col min="7405" max="7405" width="1.140625" style="308" customWidth="1"/>
    <col min="7406" max="7406" width="1.85546875" style="308" customWidth="1"/>
    <col min="7407" max="7407" width="2.42578125" style="308" customWidth="1"/>
    <col min="7408" max="7408" width="42.42578125" style="308" customWidth="1"/>
    <col min="7409" max="7409" width="10.42578125" style="308" bestFit="1" customWidth="1"/>
    <col min="7410" max="7410" width="10.42578125" style="308" customWidth="1"/>
    <col min="7411" max="7411" width="9.5703125" style="308" customWidth="1"/>
    <col min="7412" max="7414" width="9.28515625" style="308" customWidth="1"/>
    <col min="7415" max="7415" width="11" style="308" customWidth="1"/>
    <col min="7416" max="7660" width="9.140625" style="308"/>
    <col min="7661" max="7661" width="1.140625" style="308" customWidth="1"/>
    <col min="7662" max="7662" width="1.85546875" style="308" customWidth="1"/>
    <col min="7663" max="7663" width="2.42578125" style="308" customWidth="1"/>
    <col min="7664" max="7664" width="42.42578125" style="308" customWidth="1"/>
    <col min="7665" max="7665" width="10.42578125" style="308" bestFit="1" customWidth="1"/>
    <col min="7666" max="7666" width="10.42578125" style="308" customWidth="1"/>
    <col min="7667" max="7667" width="9.5703125" style="308" customWidth="1"/>
    <col min="7668" max="7670" width="9.28515625" style="308" customWidth="1"/>
    <col min="7671" max="7671" width="11" style="308" customWidth="1"/>
    <col min="7672" max="7916" width="9.140625" style="308"/>
    <col min="7917" max="7917" width="1.140625" style="308" customWidth="1"/>
    <col min="7918" max="7918" width="1.85546875" style="308" customWidth="1"/>
    <col min="7919" max="7919" width="2.42578125" style="308" customWidth="1"/>
    <col min="7920" max="7920" width="42.42578125" style="308" customWidth="1"/>
    <col min="7921" max="7921" width="10.42578125" style="308" bestFit="1" customWidth="1"/>
    <col min="7922" max="7922" width="10.42578125" style="308" customWidth="1"/>
    <col min="7923" max="7923" width="9.5703125" style="308" customWidth="1"/>
    <col min="7924" max="7926" width="9.28515625" style="308" customWidth="1"/>
    <col min="7927" max="7927" width="11" style="308" customWidth="1"/>
    <col min="7928" max="8172" width="9.140625" style="308"/>
    <col min="8173" max="8173" width="1.140625" style="308" customWidth="1"/>
    <col min="8174" max="8174" width="1.85546875" style="308" customWidth="1"/>
    <col min="8175" max="8175" width="2.42578125" style="308" customWidth="1"/>
    <col min="8176" max="8176" width="42.42578125" style="308" customWidth="1"/>
    <col min="8177" max="8177" width="10.42578125" style="308" bestFit="1" customWidth="1"/>
    <col min="8178" max="8178" width="10.42578125" style="308" customWidth="1"/>
    <col min="8179" max="8179" width="9.5703125" style="308" customWidth="1"/>
    <col min="8180" max="8182" width="9.28515625" style="308" customWidth="1"/>
    <col min="8183" max="8183" width="11" style="308" customWidth="1"/>
    <col min="8184" max="8428" width="9.140625" style="308"/>
    <col min="8429" max="8429" width="1.140625" style="308" customWidth="1"/>
    <col min="8430" max="8430" width="1.85546875" style="308" customWidth="1"/>
    <col min="8431" max="8431" width="2.42578125" style="308" customWidth="1"/>
    <col min="8432" max="8432" width="42.42578125" style="308" customWidth="1"/>
    <col min="8433" max="8433" width="10.42578125" style="308" bestFit="1" customWidth="1"/>
    <col min="8434" max="8434" width="10.42578125" style="308" customWidth="1"/>
    <col min="8435" max="8435" width="9.5703125" style="308" customWidth="1"/>
    <col min="8436" max="8438" width="9.28515625" style="308" customWidth="1"/>
    <col min="8439" max="8439" width="11" style="308" customWidth="1"/>
    <col min="8440" max="8684" width="9.140625" style="308"/>
    <col min="8685" max="8685" width="1.140625" style="308" customWidth="1"/>
    <col min="8686" max="8686" width="1.85546875" style="308" customWidth="1"/>
    <col min="8687" max="8687" width="2.42578125" style="308" customWidth="1"/>
    <col min="8688" max="8688" width="42.42578125" style="308" customWidth="1"/>
    <col min="8689" max="8689" width="10.42578125" style="308" bestFit="1" customWidth="1"/>
    <col min="8690" max="8690" width="10.42578125" style="308" customWidth="1"/>
    <col min="8691" max="8691" width="9.5703125" style="308" customWidth="1"/>
    <col min="8692" max="8694" width="9.28515625" style="308" customWidth="1"/>
    <col min="8695" max="8695" width="11" style="308" customWidth="1"/>
    <col min="8696" max="8940" width="9.140625" style="308"/>
    <col min="8941" max="8941" width="1.140625" style="308" customWidth="1"/>
    <col min="8942" max="8942" width="1.85546875" style="308" customWidth="1"/>
    <col min="8943" max="8943" width="2.42578125" style="308" customWidth="1"/>
    <col min="8944" max="8944" width="42.42578125" style="308" customWidth="1"/>
    <col min="8945" max="8945" width="10.42578125" style="308" bestFit="1" customWidth="1"/>
    <col min="8946" max="8946" width="10.42578125" style="308" customWidth="1"/>
    <col min="8947" max="8947" width="9.5703125" style="308" customWidth="1"/>
    <col min="8948" max="8950" width="9.28515625" style="308" customWidth="1"/>
    <col min="8951" max="8951" width="11" style="308" customWidth="1"/>
    <col min="8952" max="9196" width="9.140625" style="308"/>
    <col min="9197" max="9197" width="1.140625" style="308" customWidth="1"/>
    <col min="9198" max="9198" width="1.85546875" style="308" customWidth="1"/>
    <col min="9199" max="9199" width="2.42578125" style="308" customWidth="1"/>
    <col min="9200" max="9200" width="42.42578125" style="308" customWidth="1"/>
    <col min="9201" max="9201" width="10.42578125" style="308" bestFit="1" customWidth="1"/>
    <col min="9202" max="9202" width="10.42578125" style="308" customWidth="1"/>
    <col min="9203" max="9203" width="9.5703125" style="308" customWidth="1"/>
    <col min="9204" max="9206" width="9.28515625" style="308" customWidth="1"/>
    <col min="9207" max="9207" width="11" style="308" customWidth="1"/>
    <col min="9208" max="9452" width="9.140625" style="308"/>
    <col min="9453" max="9453" width="1.140625" style="308" customWidth="1"/>
    <col min="9454" max="9454" width="1.85546875" style="308" customWidth="1"/>
    <col min="9455" max="9455" width="2.42578125" style="308" customWidth="1"/>
    <col min="9456" max="9456" width="42.42578125" style="308" customWidth="1"/>
    <col min="9457" max="9457" width="10.42578125" style="308" bestFit="1" customWidth="1"/>
    <col min="9458" max="9458" width="10.42578125" style="308" customWidth="1"/>
    <col min="9459" max="9459" width="9.5703125" style="308" customWidth="1"/>
    <col min="9460" max="9462" width="9.28515625" style="308" customWidth="1"/>
    <col min="9463" max="9463" width="11" style="308" customWidth="1"/>
    <col min="9464" max="9708" width="9.140625" style="308"/>
    <col min="9709" max="9709" width="1.140625" style="308" customWidth="1"/>
    <col min="9710" max="9710" width="1.85546875" style="308" customWidth="1"/>
    <col min="9711" max="9711" width="2.42578125" style="308" customWidth="1"/>
    <col min="9712" max="9712" width="42.42578125" style="308" customWidth="1"/>
    <col min="9713" max="9713" width="10.42578125" style="308" bestFit="1" customWidth="1"/>
    <col min="9714" max="9714" width="10.42578125" style="308" customWidth="1"/>
    <col min="9715" max="9715" width="9.5703125" style="308" customWidth="1"/>
    <col min="9716" max="9718" width="9.28515625" style="308" customWidth="1"/>
    <col min="9719" max="9719" width="11" style="308" customWidth="1"/>
    <col min="9720" max="9964" width="9.140625" style="308"/>
    <col min="9965" max="9965" width="1.140625" style="308" customWidth="1"/>
    <col min="9966" max="9966" width="1.85546875" style="308" customWidth="1"/>
    <col min="9967" max="9967" width="2.42578125" style="308" customWidth="1"/>
    <col min="9968" max="9968" width="42.42578125" style="308" customWidth="1"/>
    <col min="9969" max="9969" width="10.42578125" style="308" bestFit="1" customWidth="1"/>
    <col min="9970" max="9970" width="10.42578125" style="308" customWidth="1"/>
    <col min="9971" max="9971" width="9.5703125" style="308" customWidth="1"/>
    <col min="9972" max="9974" width="9.28515625" style="308" customWidth="1"/>
    <col min="9975" max="9975" width="11" style="308" customWidth="1"/>
    <col min="9976" max="10220" width="9.140625" style="308"/>
    <col min="10221" max="10221" width="1.140625" style="308" customWidth="1"/>
    <col min="10222" max="10222" width="1.85546875" style="308" customWidth="1"/>
    <col min="10223" max="10223" width="2.42578125" style="308" customWidth="1"/>
    <col min="10224" max="10224" width="42.42578125" style="308" customWidth="1"/>
    <col min="10225" max="10225" width="10.42578125" style="308" bestFit="1" customWidth="1"/>
    <col min="10226" max="10226" width="10.42578125" style="308" customWidth="1"/>
    <col min="10227" max="10227" width="9.5703125" style="308" customWidth="1"/>
    <col min="10228" max="10230" width="9.28515625" style="308" customWidth="1"/>
    <col min="10231" max="10231" width="11" style="308" customWidth="1"/>
    <col min="10232" max="10476" width="9.140625" style="308"/>
    <col min="10477" max="10477" width="1.140625" style="308" customWidth="1"/>
    <col min="10478" max="10478" width="1.85546875" style="308" customWidth="1"/>
    <col min="10479" max="10479" width="2.42578125" style="308" customWidth="1"/>
    <col min="10480" max="10480" width="42.42578125" style="308" customWidth="1"/>
    <col min="10481" max="10481" width="10.42578125" style="308" bestFit="1" customWidth="1"/>
    <col min="10482" max="10482" width="10.42578125" style="308" customWidth="1"/>
    <col min="10483" max="10483" width="9.5703125" style="308" customWidth="1"/>
    <col min="10484" max="10486" width="9.28515625" style="308" customWidth="1"/>
    <col min="10487" max="10487" width="11" style="308" customWidth="1"/>
    <col min="10488" max="10732" width="9.140625" style="308"/>
    <col min="10733" max="10733" width="1.140625" style="308" customWidth="1"/>
    <col min="10734" max="10734" width="1.85546875" style="308" customWidth="1"/>
    <col min="10735" max="10735" width="2.42578125" style="308" customWidth="1"/>
    <col min="10736" max="10736" width="42.42578125" style="308" customWidth="1"/>
    <col min="10737" max="10737" width="10.42578125" style="308" bestFit="1" customWidth="1"/>
    <col min="10738" max="10738" width="10.42578125" style="308" customWidth="1"/>
    <col min="10739" max="10739" width="9.5703125" style="308" customWidth="1"/>
    <col min="10740" max="10742" width="9.28515625" style="308" customWidth="1"/>
    <col min="10743" max="10743" width="11" style="308" customWidth="1"/>
    <col min="10744" max="10988" width="9.140625" style="308"/>
    <col min="10989" max="10989" width="1.140625" style="308" customWidth="1"/>
    <col min="10990" max="10990" width="1.85546875" style="308" customWidth="1"/>
    <col min="10991" max="10991" width="2.42578125" style="308" customWidth="1"/>
    <col min="10992" max="10992" width="42.42578125" style="308" customWidth="1"/>
    <col min="10993" max="10993" width="10.42578125" style="308" bestFit="1" customWidth="1"/>
    <col min="10994" max="10994" width="10.42578125" style="308" customWidth="1"/>
    <col min="10995" max="10995" width="9.5703125" style="308" customWidth="1"/>
    <col min="10996" max="10998" width="9.28515625" style="308" customWidth="1"/>
    <col min="10999" max="10999" width="11" style="308" customWidth="1"/>
    <col min="11000" max="11244" width="9.140625" style="308"/>
    <col min="11245" max="11245" width="1.140625" style="308" customWidth="1"/>
    <col min="11246" max="11246" width="1.85546875" style="308" customWidth="1"/>
    <col min="11247" max="11247" width="2.42578125" style="308" customWidth="1"/>
    <col min="11248" max="11248" width="42.42578125" style="308" customWidth="1"/>
    <col min="11249" max="11249" width="10.42578125" style="308" bestFit="1" customWidth="1"/>
    <col min="11250" max="11250" width="10.42578125" style="308" customWidth="1"/>
    <col min="11251" max="11251" width="9.5703125" style="308" customWidth="1"/>
    <col min="11252" max="11254" width="9.28515625" style="308" customWidth="1"/>
    <col min="11255" max="11255" width="11" style="308" customWidth="1"/>
    <col min="11256" max="11500" width="9.140625" style="308"/>
    <col min="11501" max="11501" width="1.140625" style="308" customWidth="1"/>
    <col min="11502" max="11502" width="1.85546875" style="308" customWidth="1"/>
    <col min="11503" max="11503" width="2.42578125" style="308" customWidth="1"/>
    <col min="11504" max="11504" width="42.42578125" style="308" customWidth="1"/>
    <col min="11505" max="11505" width="10.42578125" style="308" bestFit="1" customWidth="1"/>
    <col min="11506" max="11506" width="10.42578125" style="308" customWidth="1"/>
    <col min="11507" max="11507" width="9.5703125" style="308" customWidth="1"/>
    <col min="11508" max="11510" width="9.28515625" style="308" customWidth="1"/>
    <col min="11511" max="11511" width="11" style="308" customWidth="1"/>
    <col min="11512" max="11756" width="9.140625" style="308"/>
    <col min="11757" max="11757" width="1.140625" style="308" customWidth="1"/>
    <col min="11758" max="11758" width="1.85546875" style="308" customWidth="1"/>
    <col min="11759" max="11759" width="2.42578125" style="308" customWidth="1"/>
    <col min="11760" max="11760" width="42.42578125" style="308" customWidth="1"/>
    <col min="11761" max="11761" width="10.42578125" style="308" bestFit="1" customWidth="1"/>
    <col min="11762" max="11762" width="10.42578125" style="308" customWidth="1"/>
    <col min="11763" max="11763" width="9.5703125" style="308" customWidth="1"/>
    <col min="11764" max="11766" width="9.28515625" style="308" customWidth="1"/>
    <col min="11767" max="11767" width="11" style="308" customWidth="1"/>
    <col min="11768" max="12012" width="9.140625" style="308"/>
    <col min="12013" max="12013" width="1.140625" style="308" customWidth="1"/>
    <col min="12014" max="12014" width="1.85546875" style="308" customWidth="1"/>
    <col min="12015" max="12015" width="2.42578125" style="308" customWidth="1"/>
    <col min="12016" max="12016" width="42.42578125" style="308" customWidth="1"/>
    <col min="12017" max="12017" width="10.42578125" style="308" bestFit="1" customWidth="1"/>
    <col min="12018" max="12018" width="10.42578125" style="308" customWidth="1"/>
    <col min="12019" max="12019" width="9.5703125" style="308" customWidth="1"/>
    <col min="12020" max="12022" width="9.28515625" style="308" customWidth="1"/>
    <col min="12023" max="12023" width="11" style="308" customWidth="1"/>
    <col min="12024" max="12268" width="9.140625" style="308"/>
    <col min="12269" max="12269" width="1.140625" style="308" customWidth="1"/>
    <col min="12270" max="12270" width="1.85546875" style="308" customWidth="1"/>
    <col min="12271" max="12271" width="2.42578125" style="308" customWidth="1"/>
    <col min="12272" max="12272" width="42.42578125" style="308" customWidth="1"/>
    <col min="12273" max="12273" width="10.42578125" style="308" bestFit="1" customWidth="1"/>
    <col min="12274" max="12274" width="10.42578125" style="308" customWidth="1"/>
    <col min="12275" max="12275" width="9.5703125" style="308" customWidth="1"/>
    <col min="12276" max="12278" width="9.28515625" style="308" customWidth="1"/>
    <col min="12279" max="12279" width="11" style="308" customWidth="1"/>
    <col min="12280" max="12524" width="9.140625" style="308"/>
    <col min="12525" max="12525" width="1.140625" style="308" customWidth="1"/>
    <col min="12526" max="12526" width="1.85546875" style="308" customWidth="1"/>
    <col min="12527" max="12527" width="2.42578125" style="308" customWidth="1"/>
    <col min="12528" max="12528" width="42.42578125" style="308" customWidth="1"/>
    <col min="12529" max="12529" width="10.42578125" style="308" bestFit="1" customWidth="1"/>
    <col min="12530" max="12530" width="10.42578125" style="308" customWidth="1"/>
    <col min="12531" max="12531" width="9.5703125" style="308" customWidth="1"/>
    <col min="12532" max="12534" width="9.28515625" style="308" customWidth="1"/>
    <col min="12535" max="12535" width="11" style="308" customWidth="1"/>
    <col min="12536" max="12780" width="9.140625" style="308"/>
    <col min="12781" max="12781" width="1.140625" style="308" customWidth="1"/>
    <col min="12782" max="12782" width="1.85546875" style="308" customWidth="1"/>
    <col min="12783" max="12783" width="2.42578125" style="308" customWidth="1"/>
    <col min="12784" max="12784" width="42.42578125" style="308" customWidth="1"/>
    <col min="12785" max="12785" width="10.42578125" style="308" bestFit="1" customWidth="1"/>
    <col min="12786" max="12786" width="10.42578125" style="308" customWidth="1"/>
    <col min="12787" max="12787" width="9.5703125" style="308" customWidth="1"/>
    <col min="12788" max="12790" width="9.28515625" style="308" customWidth="1"/>
    <col min="12791" max="12791" width="11" style="308" customWidth="1"/>
    <col min="12792" max="13036" width="9.140625" style="308"/>
    <col min="13037" max="13037" width="1.140625" style="308" customWidth="1"/>
    <col min="13038" max="13038" width="1.85546875" style="308" customWidth="1"/>
    <col min="13039" max="13039" width="2.42578125" style="308" customWidth="1"/>
    <col min="13040" max="13040" width="42.42578125" style="308" customWidth="1"/>
    <col min="13041" max="13041" width="10.42578125" style="308" bestFit="1" customWidth="1"/>
    <col min="13042" max="13042" width="10.42578125" style="308" customWidth="1"/>
    <col min="13043" max="13043" width="9.5703125" style="308" customWidth="1"/>
    <col min="13044" max="13046" width="9.28515625" style="308" customWidth="1"/>
    <col min="13047" max="13047" width="11" style="308" customWidth="1"/>
    <col min="13048" max="13292" width="9.140625" style="308"/>
    <col min="13293" max="13293" width="1.140625" style="308" customWidth="1"/>
    <col min="13294" max="13294" width="1.85546875" style="308" customWidth="1"/>
    <col min="13295" max="13295" width="2.42578125" style="308" customWidth="1"/>
    <col min="13296" max="13296" width="42.42578125" style="308" customWidth="1"/>
    <col min="13297" max="13297" width="10.42578125" style="308" bestFit="1" customWidth="1"/>
    <col min="13298" max="13298" width="10.42578125" style="308" customWidth="1"/>
    <col min="13299" max="13299" width="9.5703125" style="308" customWidth="1"/>
    <col min="13300" max="13302" width="9.28515625" style="308" customWidth="1"/>
    <col min="13303" max="13303" width="11" style="308" customWidth="1"/>
    <col min="13304" max="13548" width="9.140625" style="308"/>
    <col min="13549" max="13549" width="1.140625" style="308" customWidth="1"/>
    <col min="13550" max="13550" width="1.85546875" style="308" customWidth="1"/>
    <col min="13551" max="13551" width="2.42578125" style="308" customWidth="1"/>
    <col min="13552" max="13552" width="42.42578125" style="308" customWidth="1"/>
    <col min="13553" max="13553" width="10.42578125" style="308" bestFit="1" customWidth="1"/>
    <col min="13554" max="13554" width="10.42578125" style="308" customWidth="1"/>
    <col min="13555" max="13555" width="9.5703125" style="308" customWidth="1"/>
    <col min="13556" max="13558" width="9.28515625" style="308" customWidth="1"/>
    <col min="13559" max="13559" width="11" style="308" customWidth="1"/>
    <col min="13560" max="13804" width="9.140625" style="308"/>
    <col min="13805" max="13805" width="1.140625" style="308" customWidth="1"/>
    <col min="13806" max="13806" width="1.85546875" style="308" customWidth="1"/>
    <col min="13807" max="13807" width="2.42578125" style="308" customWidth="1"/>
    <col min="13808" max="13808" width="42.42578125" style="308" customWidth="1"/>
    <col min="13809" max="13809" width="10.42578125" style="308" bestFit="1" customWidth="1"/>
    <col min="13810" max="13810" width="10.42578125" style="308" customWidth="1"/>
    <col min="13811" max="13811" width="9.5703125" style="308" customWidth="1"/>
    <col min="13812" max="13814" width="9.28515625" style="308" customWidth="1"/>
    <col min="13815" max="13815" width="11" style="308" customWidth="1"/>
    <col min="13816" max="14060" width="9.140625" style="308"/>
    <col min="14061" max="14061" width="1.140625" style="308" customWidth="1"/>
    <col min="14062" max="14062" width="1.85546875" style="308" customWidth="1"/>
    <col min="14063" max="14063" width="2.42578125" style="308" customWidth="1"/>
    <col min="14064" max="14064" width="42.42578125" style="308" customWidth="1"/>
    <col min="14065" max="14065" width="10.42578125" style="308" bestFit="1" customWidth="1"/>
    <col min="14066" max="14066" width="10.42578125" style="308" customWidth="1"/>
    <col min="14067" max="14067" width="9.5703125" style="308" customWidth="1"/>
    <col min="14068" max="14070" width="9.28515625" style="308" customWidth="1"/>
    <col min="14071" max="14071" width="11" style="308" customWidth="1"/>
    <col min="14072" max="14316" width="9.140625" style="308"/>
    <col min="14317" max="14317" width="1.140625" style="308" customWidth="1"/>
    <col min="14318" max="14318" width="1.85546875" style="308" customWidth="1"/>
    <col min="14319" max="14319" width="2.42578125" style="308" customWidth="1"/>
    <col min="14320" max="14320" width="42.42578125" style="308" customWidth="1"/>
    <col min="14321" max="14321" width="10.42578125" style="308" bestFit="1" customWidth="1"/>
    <col min="14322" max="14322" width="10.42578125" style="308" customWidth="1"/>
    <col min="14323" max="14323" width="9.5703125" style="308" customWidth="1"/>
    <col min="14324" max="14326" width="9.28515625" style="308" customWidth="1"/>
    <col min="14327" max="14327" width="11" style="308" customWidth="1"/>
    <col min="14328" max="14572" width="9.140625" style="308"/>
    <col min="14573" max="14573" width="1.140625" style="308" customWidth="1"/>
    <col min="14574" max="14574" width="1.85546875" style="308" customWidth="1"/>
    <col min="14575" max="14575" width="2.42578125" style="308" customWidth="1"/>
    <col min="14576" max="14576" width="42.42578125" style="308" customWidth="1"/>
    <col min="14577" max="14577" width="10.42578125" style="308" bestFit="1" customWidth="1"/>
    <col min="14578" max="14578" width="10.42578125" style="308" customWidth="1"/>
    <col min="14579" max="14579" width="9.5703125" style="308" customWidth="1"/>
    <col min="14580" max="14582" width="9.28515625" style="308" customWidth="1"/>
    <col min="14583" max="14583" width="11" style="308" customWidth="1"/>
    <col min="14584" max="14828" width="9.140625" style="308"/>
    <col min="14829" max="14829" width="1.140625" style="308" customWidth="1"/>
    <col min="14830" max="14830" width="1.85546875" style="308" customWidth="1"/>
    <col min="14831" max="14831" width="2.42578125" style="308" customWidth="1"/>
    <col min="14832" max="14832" width="42.42578125" style="308" customWidth="1"/>
    <col min="14833" max="14833" width="10.42578125" style="308" bestFit="1" customWidth="1"/>
    <col min="14834" max="14834" width="10.42578125" style="308" customWidth="1"/>
    <col min="14835" max="14835" width="9.5703125" style="308" customWidth="1"/>
    <col min="14836" max="14838" width="9.28515625" style="308" customWidth="1"/>
    <col min="14839" max="14839" width="11" style="308" customWidth="1"/>
    <col min="14840" max="15084" width="9.140625" style="308"/>
    <col min="15085" max="15085" width="1.140625" style="308" customWidth="1"/>
    <col min="15086" max="15086" width="1.85546875" style="308" customWidth="1"/>
    <col min="15087" max="15087" width="2.42578125" style="308" customWidth="1"/>
    <col min="15088" max="15088" width="42.42578125" style="308" customWidth="1"/>
    <col min="15089" max="15089" width="10.42578125" style="308" bestFit="1" customWidth="1"/>
    <col min="15090" max="15090" width="10.42578125" style="308" customWidth="1"/>
    <col min="15091" max="15091" width="9.5703125" style="308" customWidth="1"/>
    <col min="15092" max="15094" width="9.28515625" style="308" customWidth="1"/>
    <col min="15095" max="15095" width="11" style="308" customWidth="1"/>
    <col min="15096" max="15340" width="9.140625" style="308"/>
    <col min="15341" max="15341" width="1.140625" style="308" customWidth="1"/>
    <col min="15342" max="15342" width="1.85546875" style="308" customWidth="1"/>
    <col min="15343" max="15343" width="2.42578125" style="308" customWidth="1"/>
    <col min="15344" max="15344" width="42.42578125" style="308" customWidth="1"/>
    <col min="15345" max="15345" width="10.42578125" style="308" bestFit="1" customWidth="1"/>
    <col min="15346" max="15346" width="10.42578125" style="308" customWidth="1"/>
    <col min="15347" max="15347" width="9.5703125" style="308" customWidth="1"/>
    <col min="15348" max="15350" width="9.28515625" style="308" customWidth="1"/>
    <col min="15351" max="15351" width="11" style="308" customWidth="1"/>
    <col min="15352" max="15596" width="9.140625" style="308"/>
    <col min="15597" max="15597" width="1.140625" style="308" customWidth="1"/>
    <col min="15598" max="15598" width="1.85546875" style="308" customWidth="1"/>
    <col min="15599" max="15599" width="2.42578125" style="308" customWidth="1"/>
    <col min="15600" max="15600" width="42.42578125" style="308" customWidth="1"/>
    <col min="15601" max="15601" width="10.42578125" style="308" bestFit="1" customWidth="1"/>
    <col min="15602" max="15602" width="10.42578125" style="308" customWidth="1"/>
    <col min="15603" max="15603" width="9.5703125" style="308" customWidth="1"/>
    <col min="15604" max="15606" width="9.28515625" style="308" customWidth="1"/>
    <col min="15607" max="15607" width="11" style="308" customWidth="1"/>
    <col min="15608" max="15852" width="9.140625" style="308"/>
    <col min="15853" max="15853" width="1.140625" style="308" customWidth="1"/>
    <col min="15854" max="15854" width="1.85546875" style="308" customWidth="1"/>
    <col min="15855" max="15855" width="2.42578125" style="308" customWidth="1"/>
    <col min="15856" max="15856" width="42.42578125" style="308" customWidth="1"/>
    <col min="15857" max="15857" width="10.42578125" style="308" bestFit="1" customWidth="1"/>
    <col min="15858" max="15858" width="10.42578125" style="308" customWidth="1"/>
    <col min="15859" max="15859" width="9.5703125" style="308" customWidth="1"/>
    <col min="15860" max="15862" width="9.28515625" style="308" customWidth="1"/>
    <col min="15863" max="15863" width="11" style="308" customWidth="1"/>
    <col min="15864" max="16108" width="9.140625" style="308"/>
    <col min="16109" max="16109" width="1.140625" style="308" customWidth="1"/>
    <col min="16110" max="16110" width="1.85546875" style="308" customWidth="1"/>
    <col min="16111" max="16111" width="2.42578125" style="308" customWidth="1"/>
    <col min="16112" max="16112" width="42.42578125" style="308" customWidth="1"/>
    <col min="16113" max="16113" width="10.42578125" style="308" bestFit="1" customWidth="1"/>
    <col min="16114" max="16114" width="10.42578125" style="308" customWidth="1"/>
    <col min="16115" max="16115" width="9.5703125" style="308" customWidth="1"/>
    <col min="16116" max="16118" width="9.28515625" style="308" customWidth="1"/>
    <col min="16119" max="16119" width="11" style="308" customWidth="1"/>
    <col min="16120" max="16364" width="9.140625" style="308"/>
    <col min="16365" max="16369" width="9.140625" style="308" customWidth="1"/>
    <col min="16370" max="16384" width="9.140625" style="308"/>
  </cols>
  <sheetData>
    <row r="1" spans="2:10" s="237" customFormat="1" ht="15.75" customHeight="1">
      <c r="B1" s="470" t="s">
        <v>427</v>
      </c>
      <c r="C1" s="90"/>
      <c r="D1" s="90"/>
      <c r="E1" s="90"/>
      <c r="F1" s="90"/>
      <c r="G1" s="90"/>
      <c r="H1" s="90"/>
      <c r="I1" s="90"/>
      <c r="J1" s="236"/>
    </row>
    <row r="2" spans="2:10" s="237" customFormat="1" ht="15.75" customHeight="1">
      <c r="B2" s="469" t="s">
        <v>218</v>
      </c>
      <c r="C2" s="90"/>
      <c r="D2" s="90"/>
      <c r="E2" s="90"/>
      <c r="F2" s="90"/>
      <c r="G2" s="90"/>
      <c r="H2" s="90"/>
      <c r="I2" s="90"/>
      <c r="J2" s="236"/>
    </row>
    <row r="3" spans="2:10" s="237" customFormat="1" ht="15.75" customHeight="1">
      <c r="B3" s="305"/>
      <c r="C3" s="236"/>
      <c r="D3" s="236"/>
      <c r="E3" s="236"/>
      <c r="F3" s="236"/>
      <c r="G3" s="236"/>
      <c r="H3" s="236"/>
      <c r="I3" s="236"/>
      <c r="J3" s="236"/>
    </row>
    <row r="4" spans="2:10" ht="15.75" customHeight="1">
      <c r="B4" s="12" t="s">
        <v>202</v>
      </c>
      <c r="C4" s="12"/>
      <c r="D4" s="347">
        <v>2024</v>
      </c>
      <c r="E4" s="347">
        <v>2025</v>
      </c>
      <c r="F4" s="347">
        <v>2026</v>
      </c>
      <c r="G4" s="347">
        <v>2027</v>
      </c>
      <c r="H4" s="347">
        <v>2028</v>
      </c>
      <c r="I4" s="347">
        <v>2029</v>
      </c>
      <c r="J4" s="347"/>
    </row>
    <row r="5" spans="2:10" ht="11.25" customHeight="1">
      <c r="B5" s="413" t="s">
        <v>135</v>
      </c>
      <c r="C5" s="413"/>
      <c r="D5" s="363" t="s">
        <v>22</v>
      </c>
      <c r="E5" s="363" t="s">
        <v>23</v>
      </c>
      <c r="F5" s="363" t="s">
        <v>23</v>
      </c>
      <c r="G5" s="363" t="s">
        <v>23</v>
      </c>
      <c r="H5" s="363" t="s">
        <v>23</v>
      </c>
      <c r="I5" s="363" t="s">
        <v>23</v>
      </c>
      <c r="J5" s="363"/>
    </row>
    <row r="6" spans="2:10" ht="5.45" customHeight="1">
      <c r="B6" s="349"/>
      <c r="C6" s="349"/>
      <c r="D6" s="14"/>
      <c r="E6" s="14"/>
      <c r="F6" s="14"/>
      <c r="G6" s="14"/>
      <c r="H6" s="14"/>
      <c r="I6" s="14"/>
      <c r="J6" s="363"/>
    </row>
    <row r="7" spans="2:10" ht="5.25" customHeight="1">
      <c r="B7" s="12"/>
      <c r="C7" s="12"/>
      <c r="D7" s="345"/>
      <c r="E7" s="345"/>
      <c r="F7" s="345"/>
      <c r="G7" s="345"/>
      <c r="H7" s="345"/>
      <c r="I7" s="345" t="s">
        <v>379</v>
      </c>
      <c r="J7" s="345"/>
    </row>
    <row r="8" spans="2:10" ht="15.75" customHeight="1">
      <c r="B8" s="646" t="s">
        <v>428</v>
      </c>
      <c r="C8" s="646"/>
      <c r="D8" s="336">
        <v>0.3</v>
      </c>
      <c r="E8" s="336">
        <v>-5.2</v>
      </c>
      <c r="F8" s="336">
        <v>-15.1</v>
      </c>
      <c r="G8" s="336">
        <v>-20.8</v>
      </c>
      <c r="H8" s="336">
        <v>-20.8</v>
      </c>
      <c r="I8" s="336">
        <v>-16.8</v>
      </c>
      <c r="J8" s="336"/>
    </row>
    <row r="9" spans="2:10" ht="15.75" customHeight="1">
      <c r="B9" s="646" t="s">
        <v>429</v>
      </c>
      <c r="C9" s="646"/>
      <c r="D9" s="336">
        <v>181.2</v>
      </c>
      <c r="E9" s="336">
        <v>181.2</v>
      </c>
      <c r="F9" s="336">
        <v>181.2</v>
      </c>
      <c r="G9" s="336">
        <v>181.2</v>
      </c>
      <c r="H9" s="336">
        <v>181.2</v>
      </c>
      <c r="I9" s="336">
        <v>181.2</v>
      </c>
      <c r="J9" s="336"/>
    </row>
    <row r="10" spans="2:10" ht="15.75" customHeight="1">
      <c r="B10" s="646" t="s">
        <v>430</v>
      </c>
      <c r="C10" s="646"/>
      <c r="D10" s="414">
        <v>0.3</v>
      </c>
      <c r="E10" s="414">
        <v>-2.2999999999999998</v>
      </c>
      <c r="F10" s="414">
        <v>-2.1999999999999997</v>
      </c>
      <c r="G10" s="414">
        <v>-2.1</v>
      </c>
      <c r="H10" s="414">
        <v>-2.2000000000000002</v>
      </c>
      <c r="I10" s="414">
        <v>-2</v>
      </c>
      <c r="J10" s="336"/>
    </row>
    <row r="11" spans="2:10" ht="15.75" customHeight="1">
      <c r="B11" s="641" t="s">
        <v>431</v>
      </c>
      <c r="C11" s="641"/>
      <c r="D11" s="415">
        <f>SUM(D8:D10)</f>
        <v>181.8</v>
      </c>
      <c r="E11" s="415">
        <f>SUM(E8:E10)</f>
        <v>173.7</v>
      </c>
      <c r="F11" s="415">
        <f>SUM(F8:F10)</f>
        <v>163.9</v>
      </c>
      <c r="G11" s="415">
        <f t="shared" ref="G11:I11" si="0">SUM(G8:G10)</f>
        <v>158.29999999999998</v>
      </c>
      <c r="H11" s="415">
        <f t="shared" si="0"/>
        <v>158.19999999999999</v>
      </c>
      <c r="I11" s="415">
        <f t="shared" si="0"/>
        <v>162.39999999999998</v>
      </c>
      <c r="J11" s="416"/>
    </row>
    <row r="12" spans="2:10" ht="15.75" customHeight="1">
      <c r="B12" s="646" t="s">
        <v>432</v>
      </c>
      <c r="C12" s="646"/>
      <c r="D12" s="414">
        <v>9.1999999999999993</v>
      </c>
      <c r="E12" s="414">
        <v>9.4</v>
      </c>
      <c r="F12" s="414">
        <v>9.3000000000000007</v>
      </c>
      <c r="G12" s="414">
        <v>9.5</v>
      </c>
      <c r="H12" s="414">
        <v>9.6</v>
      </c>
      <c r="I12" s="414">
        <v>9.5</v>
      </c>
      <c r="J12" s="336"/>
    </row>
    <row r="13" spans="2:10" ht="15.75" customHeight="1">
      <c r="B13" s="641" t="s">
        <v>433</v>
      </c>
      <c r="C13" s="641"/>
      <c r="D13" s="417">
        <f>D11+D12</f>
        <v>191</v>
      </c>
      <c r="E13" s="417">
        <f t="shared" ref="E13:I13" si="1">E11+E12</f>
        <v>183.1</v>
      </c>
      <c r="F13" s="417">
        <f>F11+F12</f>
        <v>173.20000000000002</v>
      </c>
      <c r="G13" s="417">
        <f t="shared" si="1"/>
        <v>167.79999999999998</v>
      </c>
      <c r="H13" s="417">
        <f t="shared" si="1"/>
        <v>167.79999999999998</v>
      </c>
      <c r="I13" s="417">
        <f t="shared" si="1"/>
        <v>171.89999999999998</v>
      </c>
      <c r="J13" s="416"/>
    </row>
    <row r="14" spans="2:10" ht="15.75" customHeight="1">
      <c r="B14" s="308" t="s">
        <v>399</v>
      </c>
      <c r="C14" s="357"/>
      <c r="D14" s="336">
        <v>45.4</v>
      </c>
      <c r="E14" s="336">
        <v>42.1</v>
      </c>
      <c r="F14" s="336">
        <v>37.9</v>
      </c>
      <c r="G14" s="336">
        <v>35.099999999999994</v>
      </c>
      <c r="H14" s="336">
        <v>33.5</v>
      </c>
      <c r="I14" s="336">
        <v>32.800000000000004</v>
      </c>
      <c r="J14" s="336"/>
    </row>
    <row r="15" spans="2:10" ht="6" customHeight="1">
      <c r="B15" s="360"/>
      <c r="C15" s="341"/>
      <c r="D15" s="342"/>
      <c r="E15" s="342"/>
      <c r="F15" s="342"/>
      <c r="G15" s="342"/>
      <c r="H15" s="342"/>
      <c r="I15" s="342"/>
      <c r="J15" s="418"/>
    </row>
    <row r="16" spans="2:10" ht="15.75" customHeight="1">
      <c r="B16" s="12"/>
      <c r="C16" s="12"/>
      <c r="D16" s="345"/>
      <c r="E16" s="345"/>
      <c r="F16" s="345"/>
      <c r="G16" s="345"/>
      <c r="H16" s="345"/>
      <c r="I16" s="345"/>
      <c r="J16" s="345"/>
    </row>
    <row r="17" spans="2:10" ht="15.75" customHeight="1">
      <c r="C17" s="409" t="s">
        <v>488</v>
      </c>
      <c r="D17" s="336"/>
      <c r="J17" s="336"/>
    </row>
    <row r="18" spans="2:10" ht="23.25" customHeight="1">
      <c r="B18" s="559"/>
      <c r="C18" s="645" t="s">
        <v>586</v>
      </c>
      <c r="D18" s="645"/>
      <c r="E18" s="645"/>
      <c r="F18" s="645"/>
      <c r="G18" s="645"/>
      <c r="H18" s="336"/>
      <c r="I18" s="336"/>
      <c r="J18" s="336"/>
    </row>
    <row r="19" spans="2:10" ht="15.75" customHeight="1">
      <c r="B19" s="559"/>
      <c r="C19" s="645"/>
      <c r="D19" s="645"/>
      <c r="E19" s="645"/>
      <c r="F19" s="645"/>
      <c r="G19" s="645"/>
      <c r="H19" s="336"/>
      <c r="I19" s="336"/>
      <c r="J19" s="336"/>
    </row>
    <row r="20" spans="2:10" ht="15.75" customHeight="1">
      <c r="B20" s="559"/>
      <c r="C20" s="645"/>
      <c r="D20" s="645"/>
      <c r="E20" s="645"/>
      <c r="F20" s="645"/>
      <c r="G20" s="645"/>
      <c r="H20" s="336"/>
      <c r="I20" s="336"/>
      <c r="J20" s="336"/>
    </row>
    <row r="21" spans="2:10" ht="15.75" customHeight="1">
      <c r="B21" s="559"/>
      <c r="C21" s="645"/>
      <c r="D21" s="645"/>
      <c r="E21" s="645"/>
      <c r="F21" s="645"/>
      <c r="G21" s="645"/>
      <c r="H21" s="419"/>
      <c r="I21" s="336"/>
      <c r="J21" s="336"/>
    </row>
    <row r="22" spans="2:10" ht="15.75" customHeight="1">
      <c r="B22" s="559"/>
      <c r="C22" s="645"/>
      <c r="D22" s="645"/>
      <c r="E22" s="645"/>
      <c r="F22" s="645"/>
      <c r="G22" s="645"/>
      <c r="H22" s="361"/>
      <c r="I22" s="361"/>
      <c r="J22" s="361"/>
    </row>
    <row r="24" spans="2:10" ht="15.75" customHeight="1">
      <c r="E24" s="361"/>
      <c r="F24" s="361"/>
      <c r="G24" s="361"/>
      <c r="H24" s="361"/>
      <c r="I24" s="361"/>
      <c r="J24" s="361"/>
    </row>
    <row r="25" spans="2:10" ht="15.75" customHeight="1">
      <c r="E25" s="361"/>
      <c r="F25" s="361"/>
      <c r="G25" s="361"/>
      <c r="H25" s="361"/>
      <c r="I25" s="361"/>
      <c r="J25" s="361"/>
    </row>
    <row r="26" spans="2:10" ht="15.75" customHeight="1">
      <c r="E26" s="361"/>
      <c r="F26" s="361"/>
      <c r="G26" s="361"/>
      <c r="H26" s="361"/>
      <c r="I26" s="361"/>
      <c r="J26" s="361"/>
    </row>
    <row r="27" spans="2:10" ht="15.75" customHeight="1">
      <c r="E27" s="361"/>
      <c r="F27" s="361"/>
      <c r="G27" s="361"/>
      <c r="H27" s="361"/>
      <c r="I27" s="361"/>
      <c r="J27" s="361"/>
    </row>
    <row r="28" spans="2:10" ht="15.75" customHeight="1">
      <c r="E28" s="361"/>
      <c r="F28" s="361"/>
      <c r="G28" s="361"/>
      <c r="H28" s="361"/>
      <c r="I28" s="361"/>
      <c r="J28" s="361"/>
    </row>
    <row r="30" spans="2:10" ht="15.75" customHeight="1">
      <c r="E30" s="361"/>
      <c r="F30" s="361"/>
      <c r="G30" s="361"/>
      <c r="H30" s="361"/>
      <c r="I30" s="361"/>
      <c r="J30" s="361"/>
    </row>
  </sheetData>
  <mergeCells count="7">
    <mergeCell ref="C18:G22"/>
    <mergeCell ref="B13:C13"/>
    <mergeCell ref="B8:C8"/>
    <mergeCell ref="B9:C9"/>
    <mergeCell ref="B10:C10"/>
    <mergeCell ref="B11:C11"/>
    <mergeCell ref="B12:C12"/>
  </mergeCells>
  <pageMargins left="0.70866141732283472" right="0.70866141732283472" top="0.74803149606299213" bottom="0.74803149606299213" header="0.31496062992125984" footer="0.31496062992125984"/>
  <pageSetup paperSize="9" scale="46"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5C015-F6D0-40B0-85A5-6E6D3F854016}">
  <sheetPr>
    <tabColor rgb="FF00B5E4"/>
    <pageSetUpPr fitToPage="1"/>
  </sheetPr>
  <dimension ref="B1:J35"/>
  <sheetViews>
    <sheetView zoomScaleNormal="100" workbookViewId="0"/>
  </sheetViews>
  <sheetFormatPr defaultRowHeight="15.75" customHeight="1"/>
  <cols>
    <col min="1" max="1" width="9" style="308" customWidth="1"/>
    <col min="2" max="2" width="2.42578125" style="308" customWidth="1"/>
    <col min="3" max="3" width="48.42578125" style="308" customWidth="1"/>
    <col min="4" max="10" width="9" style="308" customWidth="1"/>
    <col min="11" max="234" width="9.140625" style="308"/>
    <col min="235" max="235" width="1.140625" style="308" customWidth="1"/>
    <col min="236" max="236" width="1.85546875" style="308" customWidth="1"/>
    <col min="237" max="237" width="2.42578125" style="308" customWidth="1"/>
    <col min="238" max="238" width="42.42578125" style="308" customWidth="1"/>
    <col min="239" max="239" width="10.42578125" style="308" bestFit="1" customWidth="1"/>
    <col min="240" max="240" width="10.42578125" style="308" customWidth="1"/>
    <col min="241" max="241" width="9.5703125" style="308" customWidth="1"/>
    <col min="242" max="244" width="9.28515625" style="308" customWidth="1"/>
    <col min="245" max="245" width="11" style="308" customWidth="1"/>
    <col min="246" max="490" width="9.140625" style="308"/>
    <col min="491" max="491" width="1.140625" style="308" customWidth="1"/>
    <col min="492" max="492" width="1.85546875" style="308" customWidth="1"/>
    <col min="493" max="493" width="2.42578125" style="308" customWidth="1"/>
    <col min="494" max="494" width="42.42578125" style="308" customWidth="1"/>
    <col min="495" max="495" width="10.42578125" style="308" bestFit="1" customWidth="1"/>
    <col min="496" max="496" width="10.42578125" style="308" customWidth="1"/>
    <col min="497" max="497" width="9.5703125" style="308" customWidth="1"/>
    <col min="498" max="500" width="9.28515625" style="308" customWidth="1"/>
    <col min="501" max="501" width="11" style="308" customWidth="1"/>
    <col min="502" max="746" width="9.140625" style="308"/>
    <col min="747" max="747" width="1.140625" style="308" customWidth="1"/>
    <col min="748" max="748" width="1.85546875" style="308" customWidth="1"/>
    <col min="749" max="749" width="2.42578125" style="308" customWidth="1"/>
    <col min="750" max="750" width="42.42578125" style="308" customWidth="1"/>
    <col min="751" max="751" width="10.42578125" style="308" bestFit="1" customWidth="1"/>
    <col min="752" max="752" width="10.42578125" style="308" customWidth="1"/>
    <col min="753" max="753" width="9.5703125" style="308" customWidth="1"/>
    <col min="754" max="756" width="9.28515625" style="308" customWidth="1"/>
    <col min="757" max="757" width="11" style="308" customWidth="1"/>
    <col min="758" max="1002" width="9.140625" style="308"/>
    <col min="1003" max="1003" width="1.140625" style="308" customWidth="1"/>
    <col min="1004" max="1004" width="1.85546875" style="308" customWidth="1"/>
    <col min="1005" max="1005" width="2.42578125" style="308" customWidth="1"/>
    <col min="1006" max="1006" width="42.42578125" style="308" customWidth="1"/>
    <col min="1007" max="1007" width="10.42578125" style="308" bestFit="1" customWidth="1"/>
    <col min="1008" max="1008" width="10.42578125" style="308" customWidth="1"/>
    <col min="1009" max="1009" width="9.5703125" style="308" customWidth="1"/>
    <col min="1010" max="1012" width="9.28515625" style="308" customWidth="1"/>
    <col min="1013" max="1013" width="11" style="308" customWidth="1"/>
    <col min="1014" max="1258" width="9.140625" style="308"/>
    <col min="1259" max="1259" width="1.140625" style="308" customWidth="1"/>
    <col min="1260" max="1260" width="1.85546875" style="308" customWidth="1"/>
    <col min="1261" max="1261" width="2.42578125" style="308" customWidth="1"/>
    <col min="1262" max="1262" width="42.42578125" style="308" customWidth="1"/>
    <col min="1263" max="1263" width="10.42578125" style="308" bestFit="1" customWidth="1"/>
    <col min="1264" max="1264" width="10.42578125" style="308" customWidth="1"/>
    <col min="1265" max="1265" width="9.5703125" style="308" customWidth="1"/>
    <col min="1266" max="1268" width="9.28515625" style="308" customWidth="1"/>
    <col min="1269" max="1269" width="11" style="308" customWidth="1"/>
    <col min="1270" max="1514" width="9.140625" style="308"/>
    <col min="1515" max="1515" width="1.140625" style="308" customWidth="1"/>
    <col min="1516" max="1516" width="1.85546875" style="308" customWidth="1"/>
    <col min="1517" max="1517" width="2.42578125" style="308" customWidth="1"/>
    <col min="1518" max="1518" width="42.42578125" style="308" customWidth="1"/>
    <col min="1519" max="1519" width="10.42578125" style="308" bestFit="1" customWidth="1"/>
    <col min="1520" max="1520" width="10.42578125" style="308" customWidth="1"/>
    <col min="1521" max="1521" width="9.5703125" style="308" customWidth="1"/>
    <col min="1522" max="1524" width="9.28515625" style="308" customWidth="1"/>
    <col min="1525" max="1525" width="11" style="308" customWidth="1"/>
    <col min="1526" max="1770" width="9.140625" style="308"/>
    <col min="1771" max="1771" width="1.140625" style="308" customWidth="1"/>
    <col min="1772" max="1772" width="1.85546875" style="308" customWidth="1"/>
    <col min="1773" max="1773" width="2.42578125" style="308" customWidth="1"/>
    <col min="1774" max="1774" width="42.42578125" style="308" customWidth="1"/>
    <col min="1775" max="1775" width="10.42578125" style="308" bestFit="1" customWidth="1"/>
    <col min="1776" max="1776" width="10.42578125" style="308" customWidth="1"/>
    <col min="1777" max="1777" width="9.5703125" style="308" customWidth="1"/>
    <col min="1778" max="1780" width="9.28515625" style="308" customWidth="1"/>
    <col min="1781" max="1781" width="11" style="308" customWidth="1"/>
    <col min="1782" max="2026" width="9.140625" style="308"/>
    <col min="2027" max="2027" width="1.140625" style="308" customWidth="1"/>
    <col min="2028" max="2028" width="1.85546875" style="308" customWidth="1"/>
    <col min="2029" max="2029" width="2.42578125" style="308" customWidth="1"/>
    <col min="2030" max="2030" width="42.42578125" style="308" customWidth="1"/>
    <col min="2031" max="2031" width="10.42578125" style="308" bestFit="1" customWidth="1"/>
    <col min="2032" max="2032" width="10.42578125" style="308" customWidth="1"/>
    <col min="2033" max="2033" width="9.5703125" style="308" customWidth="1"/>
    <col min="2034" max="2036" width="9.28515625" style="308" customWidth="1"/>
    <col min="2037" max="2037" width="11" style="308" customWidth="1"/>
    <col min="2038" max="2282" width="9.140625" style="308"/>
    <col min="2283" max="2283" width="1.140625" style="308" customWidth="1"/>
    <col min="2284" max="2284" width="1.85546875" style="308" customWidth="1"/>
    <col min="2285" max="2285" width="2.42578125" style="308" customWidth="1"/>
    <col min="2286" max="2286" width="42.42578125" style="308" customWidth="1"/>
    <col min="2287" max="2287" width="10.42578125" style="308" bestFit="1" customWidth="1"/>
    <col min="2288" max="2288" width="10.42578125" style="308" customWidth="1"/>
    <col min="2289" max="2289" width="9.5703125" style="308" customWidth="1"/>
    <col min="2290" max="2292" width="9.28515625" style="308" customWidth="1"/>
    <col min="2293" max="2293" width="11" style="308" customWidth="1"/>
    <col min="2294" max="2538" width="9.140625" style="308"/>
    <col min="2539" max="2539" width="1.140625" style="308" customWidth="1"/>
    <col min="2540" max="2540" width="1.85546875" style="308" customWidth="1"/>
    <col min="2541" max="2541" width="2.42578125" style="308" customWidth="1"/>
    <col min="2542" max="2542" width="42.42578125" style="308" customWidth="1"/>
    <col min="2543" max="2543" width="10.42578125" style="308" bestFit="1" customWidth="1"/>
    <col min="2544" max="2544" width="10.42578125" style="308" customWidth="1"/>
    <col min="2545" max="2545" width="9.5703125" style="308" customWidth="1"/>
    <col min="2546" max="2548" width="9.28515625" style="308" customWidth="1"/>
    <col min="2549" max="2549" width="11" style="308" customWidth="1"/>
    <col min="2550" max="2794" width="9.140625" style="308"/>
    <col min="2795" max="2795" width="1.140625" style="308" customWidth="1"/>
    <col min="2796" max="2796" width="1.85546875" style="308" customWidth="1"/>
    <col min="2797" max="2797" width="2.42578125" style="308" customWidth="1"/>
    <col min="2798" max="2798" width="42.42578125" style="308" customWidth="1"/>
    <col min="2799" max="2799" width="10.42578125" style="308" bestFit="1" customWidth="1"/>
    <col min="2800" max="2800" width="10.42578125" style="308" customWidth="1"/>
    <col min="2801" max="2801" width="9.5703125" style="308" customWidth="1"/>
    <col min="2802" max="2804" width="9.28515625" style="308" customWidth="1"/>
    <col min="2805" max="2805" width="11" style="308" customWidth="1"/>
    <col min="2806" max="3050" width="9.140625" style="308"/>
    <col min="3051" max="3051" width="1.140625" style="308" customWidth="1"/>
    <col min="3052" max="3052" width="1.85546875" style="308" customWidth="1"/>
    <col min="3053" max="3053" width="2.42578125" style="308" customWidth="1"/>
    <col min="3054" max="3054" width="42.42578125" style="308" customWidth="1"/>
    <col min="3055" max="3055" width="10.42578125" style="308" bestFit="1" customWidth="1"/>
    <col min="3056" max="3056" width="10.42578125" style="308" customWidth="1"/>
    <col min="3057" max="3057" width="9.5703125" style="308" customWidth="1"/>
    <col min="3058" max="3060" width="9.28515625" style="308" customWidth="1"/>
    <col min="3061" max="3061" width="11" style="308" customWidth="1"/>
    <col min="3062" max="3306" width="9.140625" style="308"/>
    <col min="3307" max="3307" width="1.140625" style="308" customWidth="1"/>
    <col min="3308" max="3308" width="1.85546875" style="308" customWidth="1"/>
    <col min="3309" max="3309" width="2.42578125" style="308" customWidth="1"/>
    <col min="3310" max="3310" width="42.42578125" style="308" customWidth="1"/>
    <col min="3311" max="3311" width="10.42578125" style="308" bestFit="1" customWidth="1"/>
    <col min="3312" max="3312" width="10.42578125" style="308" customWidth="1"/>
    <col min="3313" max="3313" width="9.5703125" style="308" customWidth="1"/>
    <col min="3314" max="3316" width="9.28515625" style="308" customWidth="1"/>
    <col min="3317" max="3317" width="11" style="308" customWidth="1"/>
    <col min="3318" max="3562" width="9.140625" style="308"/>
    <col min="3563" max="3563" width="1.140625" style="308" customWidth="1"/>
    <col min="3564" max="3564" width="1.85546875" style="308" customWidth="1"/>
    <col min="3565" max="3565" width="2.42578125" style="308" customWidth="1"/>
    <col min="3566" max="3566" width="42.42578125" style="308" customWidth="1"/>
    <col min="3567" max="3567" width="10.42578125" style="308" bestFit="1" customWidth="1"/>
    <col min="3568" max="3568" width="10.42578125" style="308" customWidth="1"/>
    <col min="3569" max="3569" width="9.5703125" style="308" customWidth="1"/>
    <col min="3570" max="3572" width="9.28515625" style="308" customWidth="1"/>
    <col min="3573" max="3573" width="11" style="308" customWidth="1"/>
    <col min="3574" max="3818" width="9.140625" style="308"/>
    <col min="3819" max="3819" width="1.140625" style="308" customWidth="1"/>
    <col min="3820" max="3820" width="1.85546875" style="308" customWidth="1"/>
    <col min="3821" max="3821" width="2.42578125" style="308" customWidth="1"/>
    <col min="3822" max="3822" width="42.42578125" style="308" customWidth="1"/>
    <col min="3823" max="3823" width="10.42578125" style="308" bestFit="1" customWidth="1"/>
    <col min="3824" max="3824" width="10.42578125" style="308" customWidth="1"/>
    <col min="3825" max="3825" width="9.5703125" style="308" customWidth="1"/>
    <col min="3826" max="3828" width="9.28515625" style="308" customWidth="1"/>
    <col min="3829" max="3829" width="11" style="308" customWidth="1"/>
    <col min="3830" max="4074" width="9.140625" style="308"/>
    <col min="4075" max="4075" width="1.140625" style="308" customWidth="1"/>
    <col min="4076" max="4076" width="1.85546875" style="308" customWidth="1"/>
    <col min="4077" max="4077" width="2.42578125" style="308" customWidth="1"/>
    <col min="4078" max="4078" width="42.42578125" style="308" customWidth="1"/>
    <col min="4079" max="4079" width="10.42578125" style="308" bestFit="1" customWidth="1"/>
    <col min="4080" max="4080" width="10.42578125" style="308" customWidth="1"/>
    <col min="4081" max="4081" width="9.5703125" style="308" customWidth="1"/>
    <col min="4082" max="4084" width="9.28515625" style="308" customWidth="1"/>
    <col min="4085" max="4085" width="11" style="308" customWidth="1"/>
    <col min="4086" max="4330" width="9.140625" style="308"/>
    <col min="4331" max="4331" width="1.140625" style="308" customWidth="1"/>
    <col min="4332" max="4332" width="1.85546875" style="308" customWidth="1"/>
    <col min="4333" max="4333" width="2.42578125" style="308" customWidth="1"/>
    <col min="4334" max="4334" width="42.42578125" style="308" customWidth="1"/>
    <col min="4335" max="4335" width="10.42578125" style="308" bestFit="1" customWidth="1"/>
    <col min="4336" max="4336" width="10.42578125" style="308" customWidth="1"/>
    <col min="4337" max="4337" width="9.5703125" style="308" customWidth="1"/>
    <col min="4338" max="4340" width="9.28515625" style="308" customWidth="1"/>
    <col min="4341" max="4341" width="11" style="308" customWidth="1"/>
    <col min="4342" max="4586" width="9.140625" style="308"/>
    <col min="4587" max="4587" width="1.140625" style="308" customWidth="1"/>
    <col min="4588" max="4588" width="1.85546875" style="308" customWidth="1"/>
    <col min="4589" max="4589" width="2.42578125" style="308" customWidth="1"/>
    <col min="4590" max="4590" width="42.42578125" style="308" customWidth="1"/>
    <col min="4591" max="4591" width="10.42578125" style="308" bestFit="1" customWidth="1"/>
    <col min="4592" max="4592" width="10.42578125" style="308" customWidth="1"/>
    <col min="4593" max="4593" width="9.5703125" style="308" customWidth="1"/>
    <col min="4594" max="4596" width="9.28515625" style="308" customWidth="1"/>
    <col min="4597" max="4597" width="11" style="308" customWidth="1"/>
    <col min="4598" max="4842" width="9.140625" style="308"/>
    <col min="4843" max="4843" width="1.140625" style="308" customWidth="1"/>
    <col min="4844" max="4844" width="1.85546875" style="308" customWidth="1"/>
    <col min="4845" max="4845" width="2.42578125" style="308" customWidth="1"/>
    <col min="4846" max="4846" width="42.42578125" style="308" customWidth="1"/>
    <col min="4847" max="4847" width="10.42578125" style="308" bestFit="1" customWidth="1"/>
    <col min="4848" max="4848" width="10.42578125" style="308" customWidth="1"/>
    <col min="4849" max="4849" width="9.5703125" style="308" customWidth="1"/>
    <col min="4850" max="4852" width="9.28515625" style="308" customWidth="1"/>
    <col min="4853" max="4853" width="11" style="308" customWidth="1"/>
    <col min="4854" max="5098" width="9.140625" style="308"/>
    <col min="5099" max="5099" width="1.140625" style="308" customWidth="1"/>
    <col min="5100" max="5100" width="1.85546875" style="308" customWidth="1"/>
    <col min="5101" max="5101" width="2.42578125" style="308" customWidth="1"/>
    <col min="5102" max="5102" width="42.42578125" style="308" customWidth="1"/>
    <col min="5103" max="5103" width="10.42578125" style="308" bestFit="1" customWidth="1"/>
    <col min="5104" max="5104" width="10.42578125" style="308" customWidth="1"/>
    <col min="5105" max="5105" width="9.5703125" style="308" customWidth="1"/>
    <col min="5106" max="5108" width="9.28515625" style="308" customWidth="1"/>
    <col min="5109" max="5109" width="11" style="308" customWidth="1"/>
    <col min="5110" max="5354" width="9.140625" style="308"/>
    <col min="5355" max="5355" width="1.140625" style="308" customWidth="1"/>
    <col min="5356" max="5356" width="1.85546875" style="308" customWidth="1"/>
    <col min="5357" max="5357" width="2.42578125" style="308" customWidth="1"/>
    <col min="5358" max="5358" width="42.42578125" style="308" customWidth="1"/>
    <col min="5359" max="5359" width="10.42578125" style="308" bestFit="1" customWidth="1"/>
    <col min="5360" max="5360" width="10.42578125" style="308" customWidth="1"/>
    <col min="5361" max="5361" width="9.5703125" style="308" customWidth="1"/>
    <col min="5362" max="5364" width="9.28515625" style="308" customWidth="1"/>
    <col min="5365" max="5365" width="11" style="308" customWidth="1"/>
    <col min="5366" max="5610" width="9.140625" style="308"/>
    <col min="5611" max="5611" width="1.140625" style="308" customWidth="1"/>
    <col min="5612" max="5612" width="1.85546875" style="308" customWidth="1"/>
    <col min="5613" max="5613" width="2.42578125" style="308" customWidth="1"/>
    <col min="5614" max="5614" width="42.42578125" style="308" customWidth="1"/>
    <col min="5615" max="5615" width="10.42578125" style="308" bestFit="1" customWidth="1"/>
    <col min="5616" max="5616" width="10.42578125" style="308" customWidth="1"/>
    <col min="5617" max="5617" width="9.5703125" style="308" customWidth="1"/>
    <col min="5618" max="5620" width="9.28515625" style="308" customWidth="1"/>
    <col min="5621" max="5621" width="11" style="308" customWidth="1"/>
    <col min="5622" max="5866" width="9.140625" style="308"/>
    <col min="5867" max="5867" width="1.140625" style="308" customWidth="1"/>
    <col min="5868" max="5868" width="1.85546875" style="308" customWidth="1"/>
    <col min="5869" max="5869" width="2.42578125" style="308" customWidth="1"/>
    <col min="5870" max="5870" width="42.42578125" style="308" customWidth="1"/>
    <col min="5871" max="5871" width="10.42578125" style="308" bestFit="1" customWidth="1"/>
    <col min="5872" max="5872" width="10.42578125" style="308" customWidth="1"/>
    <col min="5873" max="5873" width="9.5703125" style="308" customWidth="1"/>
    <col min="5874" max="5876" width="9.28515625" style="308" customWidth="1"/>
    <col min="5877" max="5877" width="11" style="308" customWidth="1"/>
    <col min="5878" max="6122" width="9.140625" style="308"/>
    <col min="6123" max="6123" width="1.140625" style="308" customWidth="1"/>
    <col min="6124" max="6124" width="1.85546875" style="308" customWidth="1"/>
    <col min="6125" max="6125" width="2.42578125" style="308" customWidth="1"/>
    <col min="6126" max="6126" width="42.42578125" style="308" customWidth="1"/>
    <col min="6127" max="6127" width="10.42578125" style="308" bestFit="1" customWidth="1"/>
    <col min="6128" max="6128" width="10.42578125" style="308" customWidth="1"/>
    <col min="6129" max="6129" width="9.5703125" style="308" customWidth="1"/>
    <col min="6130" max="6132" width="9.28515625" style="308" customWidth="1"/>
    <col min="6133" max="6133" width="11" style="308" customWidth="1"/>
    <col min="6134" max="6378" width="9.140625" style="308"/>
    <col min="6379" max="6379" width="1.140625" style="308" customWidth="1"/>
    <col min="6380" max="6380" width="1.85546875" style="308" customWidth="1"/>
    <col min="6381" max="6381" width="2.42578125" style="308" customWidth="1"/>
    <col min="6382" max="6382" width="42.42578125" style="308" customWidth="1"/>
    <col min="6383" max="6383" width="10.42578125" style="308" bestFit="1" customWidth="1"/>
    <col min="6384" max="6384" width="10.42578125" style="308" customWidth="1"/>
    <col min="6385" max="6385" width="9.5703125" style="308" customWidth="1"/>
    <col min="6386" max="6388" width="9.28515625" style="308" customWidth="1"/>
    <col min="6389" max="6389" width="11" style="308" customWidth="1"/>
    <col min="6390" max="6634" width="9.140625" style="308"/>
    <col min="6635" max="6635" width="1.140625" style="308" customWidth="1"/>
    <col min="6636" max="6636" width="1.85546875" style="308" customWidth="1"/>
    <col min="6637" max="6637" width="2.42578125" style="308" customWidth="1"/>
    <col min="6638" max="6638" width="42.42578125" style="308" customWidth="1"/>
    <col min="6639" max="6639" width="10.42578125" style="308" bestFit="1" customWidth="1"/>
    <col min="6640" max="6640" width="10.42578125" style="308" customWidth="1"/>
    <col min="6641" max="6641" width="9.5703125" style="308" customWidth="1"/>
    <col min="6642" max="6644" width="9.28515625" style="308" customWidth="1"/>
    <col min="6645" max="6645" width="11" style="308" customWidth="1"/>
    <col min="6646" max="6890" width="9.140625" style="308"/>
    <col min="6891" max="6891" width="1.140625" style="308" customWidth="1"/>
    <col min="6892" max="6892" width="1.85546875" style="308" customWidth="1"/>
    <col min="6893" max="6893" width="2.42578125" style="308" customWidth="1"/>
    <col min="6894" max="6894" width="42.42578125" style="308" customWidth="1"/>
    <col min="6895" max="6895" width="10.42578125" style="308" bestFit="1" customWidth="1"/>
    <col min="6896" max="6896" width="10.42578125" style="308" customWidth="1"/>
    <col min="6897" max="6897" width="9.5703125" style="308" customWidth="1"/>
    <col min="6898" max="6900" width="9.28515625" style="308" customWidth="1"/>
    <col min="6901" max="6901" width="11" style="308" customWidth="1"/>
    <col min="6902" max="7146" width="9.140625" style="308"/>
    <col min="7147" max="7147" width="1.140625" style="308" customWidth="1"/>
    <col min="7148" max="7148" width="1.85546875" style="308" customWidth="1"/>
    <col min="7149" max="7149" width="2.42578125" style="308" customWidth="1"/>
    <col min="7150" max="7150" width="42.42578125" style="308" customWidth="1"/>
    <col min="7151" max="7151" width="10.42578125" style="308" bestFit="1" customWidth="1"/>
    <col min="7152" max="7152" width="10.42578125" style="308" customWidth="1"/>
    <col min="7153" max="7153" width="9.5703125" style="308" customWidth="1"/>
    <col min="7154" max="7156" width="9.28515625" style="308" customWidth="1"/>
    <col min="7157" max="7157" width="11" style="308" customWidth="1"/>
    <col min="7158" max="7402" width="9.140625" style="308"/>
    <col min="7403" max="7403" width="1.140625" style="308" customWidth="1"/>
    <col min="7404" max="7404" width="1.85546875" style="308" customWidth="1"/>
    <col min="7405" max="7405" width="2.42578125" style="308" customWidth="1"/>
    <col min="7406" max="7406" width="42.42578125" style="308" customWidth="1"/>
    <col min="7407" max="7407" width="10.42578125" style="308" bestFit="1" customWidth="1"/>
    <col min="7408" max="7408" width="10.42578125" style="308" customWidth="1"/>
    <col min="7409" max="7409" width="9.5703125" style="308" customWidth="1"/>
    <col min="7410" max="7412" width="9.28515625" style="308" customWidth="1"/>
    <col min="7413" max="7413" width="11" style="308" customWidth="1"/>
    <col min="7414" max="7658" width="9.140625" style="308"/>
    <col min="7659" max="7659" width="1.140625" style="308" customWidth="1"/>
    <col min="7660" max="7660" width="1.85546875" style="308" customWidth="1"/>
    <col min="7661" max="7661" width="2.42578125" style="308" customWidth="1"/>
    <col min="7662" max="7662" width="42.42578125" style="308" customWidth="1"/>
    <col min="7663" max="7663" width="10.42578125" style="308" bestFit="1" customWidth="1"/>
    <col min="7664" max="7664" width="10.42578125" style="308" customWidth="1"/>
    <col min="7665" max="7665" width="9.5703125" style="308" customWidth="1"/>
    <col min="7666" max="7668" width="9.28515625" style="308" customWidth="1"/>
    <col min="7669" max="7669" width="11" style="308" customWidth="1"/>
    <col min="7670" max="7914" width="9.140625" style="308"/>
    <col min="7915" max="7915" width="1.140625" style="308" customWidth="1"/>
    <col min="7916" max="7916" width="1.85546875" style="308" customWidth="1"/>
    <col min="7917" max="7917" width="2.42578125" style="308" customWidth="1"/>
    <col min="7918" max="7918" width="42.42578125" style="308" customWidth="1"/>
    <col min="7919" max="7919" width="10.42578125" style="308" bestFit="1" customWidth="1"/>
    <col min="7920" max="7920" width="10.42578125" style="308" customWidth="1"/>
    <col min="7921" max="7921" width="9.5703125" style="308" customWidth="1"/>
    <col min="7922" max="7924" width="9.28515625" style="308" customWidth="1"/>
    <col min="7925" max="7925" width="11" style="308" customWidth="1"/>
    <col min="7926" max="8170" width="9.140625" style="308"/>
    <col min="8171" max="8171" width="1.140625" style="308" customWidth="1"/>
    <col min="8172" max="8172" width="1.85546875" style="308" customWidth="1"/>
    <col min="8173" max="8173" width="2.42578125" style="308" customWidth="1"/>
    <col min="8174" max="8174" width="42.42578125" style="308" customWidth="1"/>
    <col min="8175" max="8175" width="10.42578125" style="308" bestFit="1" customWidth="1"/>
    <col min="8176" max="8176" width="10.42578125" style="308" customWidth="1"/>
    <col min="8177" max="8177" width="9.5703125" style="308" customWidth="1"/>
    <col min="8178" max="8180" width="9.28515625" style="308" customWidth="1"/>
    <col min="8181" max="8181" width="11" style="308" customWidth="1"/>
    <col min="8182" max="8426" width="9.140625" style="308"/>
    <col min="8427" max="8427" width="1.140625" style="308" customWidth="1"/>
    <col min="8428" max="8428" width="1.85546875" style="308" customWidth="1"/>
    <col min="8429" max="8429" width="2.42578125" style="308" customWidth="1"/>
    <col min="8430" max="8430" width="42.42578125" style="308" customWidth="1"/>
    <col min="8431" max="8431" width="10.42578125" style="308" bestFit="1" customWidth="1"/>
    <col min="8432" max="8432" width="10.42578125" style="308" customWidth="1"/>
    <col min="8433" max="8433" width="9.5703125" style="308" customWidth="1"/>
    <col min="8434" max="8436" width="9.28515625" style="308" customWidth="1"/>
    <col min="8437" max="8437" width="11" style="308" customWidth="1"/>
    <col min="8438" max="8682" width="9.140625" style="308"/>
    <col min="8683" max="8683" width="1.140625" style="308" customWidth="1"/>
    <col min="8684" max="8684" width="1.85546875" style="308" customWidth="1"/>
    <col min="8685" max="8685" width="2.42578125" style="308" customWidth="1"/>
    <col min="8686" max="8686" width="42.42578125" style="308" customWidth="1"/>
    <col min="8687" max="8687" width="10.42578125" style="308" bestFit="1" customWidth="1"/>
    <col min="8688" max="8688" width="10.42578125" style="308" customWidth="1"/>
    <col min="8689" max="8689" width="9.5703125" style="308" customWidth="1"/>
    <col min="8690" max="8692" width="9.28515625" style="308" customWidth="1"/>
    <col min="8693" max="8693" width="11" style="308" customWidth="1"/>
    <col min="8694" max="8938" width="9.140625" style="308"/>
    <col min="8939" max="8939" width="1.140625" style="308" customWidth="1"/>
    <col min="8940" max="8940" width="1.85546875" style="308" customWidth="1"/>
    <col min="8941" max="8941" width="2.42578125" style="308" customWidth="1"/>
    <col min="8942" max="8942" width="42.42578125" style="308" customWidth="1"/>
    <col min="8943" max="8943" width="10.42578125" style="308" bestFit="1" customWidth="1"/>
    <col min="8944" max="8944" width="10.42578125" style="308" customWidth="1"/>
    <col min="8945" max="8945" width="9.5703125" style="308" customWidth="1"/>
    <col min="8946" max="8948" width="9.28515625" style="308" customWidth="1"/>
    <col min="8949" max="8949" width="11" style="308" customWidth="1"/>
    <col min="8950" max="9194" width="9.140625" style="308"/>
    <col min="9195" max="9195" width="1.140625" style="308" customWidth="1"/>
    <col min="9196" max="9196" width="1.85546875" style="308" customWidth="1"/>
    <col min="9197" max="9197" width="2.42578125" style="308" customWidth="1"/>
    <col min="9198" max="9198" width="42.42578125" style="308" customWidth="1"/>
    <col min="9199" max="9199" width="10.42578125" style="308" bestFit="1" customWidth="1"/>
    <col min="9200" max="9200" width="10.42578125" style="308" customWidth="1"/>
    <col min="9201" max="9201" width="9.5703125" style="308" customWidth="1"/>
    <col min="9202" max="9204" width="9.28515625" style="308" customWidth="1"/>
    <col min="9205" max="9205" width="11" style="308" customWidth="1"/>
    <col min="9206" max="9450" width="9.140625" style="308"/>
    <col min="9451" max="9451" width="1.140625" style="308" customWidth="1"/>
    <col min="9452" max="9452" width="1.85546875" style="308" customWidth="1"/>
    <col min="9453" max="9453" width="2.42578125" style="308" customWidth="1"/>
    <col min="9454" max="9454" width="42.42578125" style="308" customWidth="1"/>
    <col min="9455" max="9455" width="10.42578125" style="308" bestFit="1" customWidth="1"/>
    <col min="9456" max="9456" width="10.42578125" style="308" customWidth="1"/>
    <col min="9457" max="9457" width="9.5703125" style="308" customWidth="1"/>
    <col min="9458" max="9460" width="9.28515625" style="308" customWidth="1"/>
    <col min="9461" max="9461" width="11" style="308" customWidth="1"/>
    <col min="9462" max="9706" width="9.140625" style="308"/>
    <col min="9707" max="9707" width="1.140625" style="308" customWidth="1"/>
    <col min="9708" max="9708" width="1.85546875" style="308" customWidth="1"/>
    <col min="9709" max="9709" width="2.42578125" style="308" customWidth="1"/>
    <col min="9710" max="9710" width="42.42578125" style="308" customWidth="1"/>
    <col min="9711" max="9711" width="10.42578125" style="308" bestFit="1" customWidth="1"/>
    <col min="9712" max="9712" width="10.42578125" style="308" customWidth="1"/>
    <col min="9713" max="9713" width="9.5703125" style="308" customWidth="1"/>
    <col min="9714" max="9716" width="9.28515625" style="308" customWidth="1"/>
    <col min="9717" max="9717" width="11" style="308" customWidth="1"/>
    <col min="9718" max="9962" width="9.140625" style="308"/>
    <col min="9963" max="9963" width="1.140625" style="308" customWidth="1"/>
    <col min="9964" max="9964" width="1.85546875" style="308" customWidth="1"/>
    <col min="9965" max="9965" width="2.42578125" style="308" customWidth="1"/>
    <col min="9966" max="9966" width="42.42578125" style="308" customWidth="1"/>
    <col min="9967" max="9967" width="10.42578125" style="308" bestFit="1" customWidth="1"/>
    <col min="9968" max="9968" width="10.42578125" style="308" customWidth="1"/>
    <col min="9969" max="9969" width="9.5703125" style="308" customWidth="1"/>
    <col min="9970" max="9972" width="9.28515625" style="308" customWidth="1"/>
    <col min="9973" max="9973" width="11" style="308" customWidth="1"/>
    <col min="9974" max="10218" width="9.140625" style="308"/>
    <col min="10219" max="10219" width="1.140625" style="308" customWidth="1"/>
    <col min="10220" max="10220" width="1.85546875" style="308" customWidth="1"/>
    <col min="10221" max="10221" width="2.42578125" style="308" customWidth="1"/>
    <col min="10222" max="10222" width="42.42578125" style="308" customWidth="1"/>
    <col min="10223" max="10223" width="10.42578125" style="308" bestFit="1" customWidth="1"/>
    <col min="10224" max="10224" width="10.42578125" style="308" customWidth="1"/>
    <col min="10225" max="10225" width="9.5703125" style="308" customWidth="1"/>
    <col min="10226" max="10228" width="9.28515625" style="308" customWidth="1"/>
    <col min="10229" max="10229" width="11" style="308" customWidth="1"/>
    <col min="10230" max="10474" width="9.140625" style="308"/>
    <col min="10475" max="10475" width="1.140625" style="308" customWidth="1"/>
    <col min="10476" max="10476" width="1.85546875" style="308" customWidth="1"/>
    <col min="10477" max="10477" width="2.42578125" style="308" customWidth="1"/>
    <col min="10478" max="10478" width="42.42578125" style="308" customWidth="1"/>
    <col min="10479" max="10479" width="10.42578125" style="308" bestFit="1" customWidth="1"/>
    <col min="10480" max="10480" width="10.42578125" style="308" customWidth="1"/>
    <col min="10481" max="10481" width="9.5703125" style="308" customWidth="1"/>
    <col min="10482" max="10484" width="9.28515625" style="308" customWidth="1"/>
    <col min="10485" max="10485" width="11" style="308" customWidth="1"/>
    <col min="10486" max="10730" width="9.140625" style="308"/>
    <col min="10731" max="10731" width="1.140625" style="308" customWidth="1"/>
    <col min="10732" max="10732" width="1.85546875" style="308" customWidth="1"/>
    <col min="10733" max="10733" width="2.42578125" style="308" customWidth="1"/>
    <col min="10734" max="10734" width="42.42578125" style="308" customWidth="1"/>
    <col min="10735" max="10735" width="10.42578125" style="308" bestFit="1" customWidth="1"/>
    <col min="10736" max="10736" width="10.42578125" style="308" customWidth="1"/>
    <col min="10737" max="10737" width="9.5703125" style="308" customWidth="1"/>
    <col min="10738" max="10740" width="9.28515625" style="308" customWidth="1"/>
    <col min="10741" max="10741" width="11" style="308" customWidth="1"/>
    <col min="10742" max="10986" width="9.140625" style="308"/>
    <col min="10987" max="10987" width="1.140625" style="308" customWidth="1"/>
    <col min="10988" max="10988" width="1.85546875" style="308" customWidth="1"/>
    <col min="10989" max="10989" width="2.42578125" style="308" customWidth="1"/>
    <col min="10990" max="10990" width="42.42578125" style="308" customWidth="1"/>
    <col min="10991" max="10991" width="10.42578125" style="308" bestFit="1" customWidth="1"/>
    <col min="10992" max="10992" width="10.42578125" style="308" customWidth="1"/>
    <col min="10993" max="10993" width="9.5703125" style="308" customWidth="1"/>
    <col min="10994" max="10996" width="9.28515625" style="308" customWidth="1"/>
    <col min="10997" max="10997" width="11" style="308" customWidth="1"/>
    <col min="10998" max="11242" width="9.140625" style="308"/>
    <col min="11243" max="11243" width="1.140625" style="308" customWidth="1"/>
    <col min="11244" max="11244" width="1.85546875" style="308" customWidth="1"/>
    <col min="11245" max="11245" width="2.42578125" style="308" customWidth="1"/>
    <col min="11246" max="11246" width="42.42578125" style="308" customWidth="1"/>
    <col min="11247" max="11247" width="10.42578125" style="308" bestFit="1" customWidth="1"/>
    <col min="11248" max="11248" width="10.42578125" style="308" customWidth="1"/>
    <col min="11249" max="11249" width="9.5703125" style="308" customWidth="1"/>
    <col min="11250" max="11252" width="9.28515625" style="308" customWidth="1"/>
    <col min="11253" max="11253" width="11" style="308" customWidth="1"/>
    <col min="11254" max="11498" width="9.140625" style="308"/>
    <col min="11499" max="11499" width="1.140625" style="308" customWidth="1"/>
    <col min="11500" max="11500" width="1.85546875" style="308" customWidth="1"/>
    <col min="11501" max="11501" width="2.42578125" style="308" customWidth="1"/>
    <col min="11502" max="11502" width="42.42578125" style="308" customWidth="1"/>
    <col min="11503" max="11503" width="10.42578125" style="308" bestFit="1" customWidth="1"/>
    <col min="11504" max="11504" width="10.42578125" style="308" customWidth="1"/>
    <col min="11505" max="11505" width="9.5703125" style="308" customWidth="1"/>
    <col min="11506" max="11508" width="9.28515625" style="308" customWidth="1"/>
    <col min="11509" max="11509" width="11" style="308" customWidth="1"/>
    <col min="11510" max="11754" width="9.140625" style="308"/>
    <col min="11755" max="11755" width="1.140625" style="308" customWidth="1"/>
    <col min="11756" max="11756" width="1.85546875" style="308" customWidth="1"/>
    <col min="11757" max="11757" width="2.42578125" style="308" customWidth="1"/>
    <col min="11758" max="11758" width="42.42578125" style="308" customWidth="1"/>
    <col min="11759" max="11759" width="10.42578125" style="308" bestFit="1" customWidth="1"/>
    <col min="11760" max="11760" width="10.42578125" style="308" customWidth="1"/>
    <col min="11761" max="11761" width="9.5703125" style="308" customWidth="1"/>
    <col min="11762" max="11764" width="9.28515625" style="308" customWidth="1"/>
    <col min="11765" max="11765" width="11" style="308" customWidth="1"/>
    <col min="11766" max="12010" width="9.140625" style="308"/>
    <col min="12011" max="12011" width="1.140625" style="308" customWidth="1"/>
    <col min="12012" max="12012" width="1.85546875" style="308" customWidth="1"/>
    <col min="12013" max="12013" width="2.42578125" style="308" customWidth="1"/>
    <col min="12014" max="12014" width="42.42578125" style="308" customWidth="1"/>
    <col min="12015" max="12015" width="10.42578125" style="308" bestFit="1" customWidth="1"/>
    <col min="12016" max="12016" width="10.42578125" style="308" customWidth="1"/>
    <col min="12017" max="12017" width="9.5703125" style="308" customWidth="1"/>
    <col min="12018" max="12020" width="9.28515625" style="308" customWidth="1"/>
    <col min="12021" max="12021" width="11" style="308" customWidth="1"/>
    <col min="12022" max="12266" width="9.140625" style="308"/>
    <col min="12267" max="12267" width="1.140625" style="308" customWidth="1"/>
    <col min="12268" max="12268" width="1.85546875" style="308" customWidth="1"/>
    <col min="12269" max="12269" width="2.42578125" style="308" customWidth="1"/>
    <col min="12270" max="12270" width="42.42578125" style="308" customWidth="1"/>
    <col min="12271" max="12271" width="10.42578125" style="308" bestFit="1" customWidth="1"/>
    <col min="12272" max="12272" width="10.42578125" style="308" customWidth="1"/>
    <col min="12273" max="12273" width="9.5703125" style="308" customWidth="1"/>
    <col min="12274" max="12276" width="9.28515625" style="308" customWidth="1"/>
    <col min="12277" max="12277" width="11" style="308" customWidth="1"/>
    <col min="12278" max="12522" width="9.140625" style="308"/>
    <col min="12523" max="12523" width="1.140625" style="308" customWidth="1"/>
    <col min="12524" max="12524" width="1.85546875" style="308" customWidth="1"/>
    <col min="12525" max="12525" width="2.42578125" style="308" customWidth="1"/>
    <col min="12526" max="12526" width="42.42578125" style="308" customWidth="1"/>
    <col min="12527" max="12527" width="10.42578125" style="308" bestFit="1" customWidth="1"/>
    <col min="12528" max="12528" width="10.42578125" style="308" customWidth="1"/>
    <col min="12529" max="12529" width="9.5703125" style="308" customWidth="1"/>
    <col min="12530" max="12532" width="9.28515625" style="308" customWidth="1"/>
    <col min="12533" max="12533" width="11" style="308" customWidth="1"/>
    <col min="12534" max="12778" width="9.140625" style="308"/>
    <col min="12779" max="12779" width="1.140625" style="308" customWidth="1"/>
    <col min="12780" max="12780" width="1.85546875" style="308" customWidth="1"/>
    <col min="12781" max="12781" width="2.42578125" style="308" customWidth="1"/>
    <col min="12782" max="12782" width="42.42578125" style="308" customWidth="1"/>
    <col min="12783" max="12783" width="10.42578125" style="308" bestFit="1" customWidth="1"/>
    <col min="12784" max="12784" width="10.42578125" style="308" customWidth="1"/>
    <col min="12785" max="12785" width="9.5703125" style="308" customWidth="1"/>
    <col min="12786" max="12788" width="9.28515625" style="308" customWidth="1"/>
    <col min="12789" max="12789" width="11" style="308" customWidth="1"/>
    <col min="12790" max="13034" width="9.140625" style="308"/>
    <col min="13035" max="13035" width="1.140625" style="308" customWidth="1"/>
    <col min="13036" max="13036" width="1.85546875" style="308" customWidth="1"/>
    <col min="13037" max="13037" width="2.42578125" style="308" customWidth="1"/>
    <col min="13038" max="13038" width="42.42578125" style="308" customWidth="1"/>
    <col min="13039" max="13039" width="10.42578125" style="308" bestFit="1" customWidth="1"/>
    <col min="13040" max="13040" width="10.42578125" style="308" customWidth="1"/>
    <col min="13041" max="13041" width="9.5703125" style="308" customWidth="1"/>
    <col min="13042" max="13044" width="9.28515625" style="308" customWidth="1"/>
    <col min="13045" max="13045" width="11" style="308" customWidth="1"/>
    <col min="13046" max="13290" width="9.140625" style="308"/>
    <col min="13291" max="13291" width="1.140625" style="308" customWidth="1"/>
    <col min="13292" max="13292" width="1.85546875" style="308" customWidth="1"/>
    <col min="13293" max="13293" width="2.42578125" style="308" customWidth="1"/>
    <col min="13294" max="13294" width="42.42578125" style="308" customWidth="1"/>
    <col min="13295" max="13295" width="10.42578125" style="308" bestFit="1" customWidth="1"/>
    <col min="13296" max="13296" width="10.42578125" style="308" customWidth="1"/>
    <col min="13297" max="13297" width="9.5703125" style="308" customWidth="1"/>
    <col min="13298" max="13300" width="9.28515625" style="308" customWidth="1"/>
    <col min="13301" max="13301" width="11" style="308" customWidth="1"/>
    <col min="13302" max="13546" width="9.140625" style="308"/>
    <col min="13547" max="13547" width="1.140625" style="308" customWidth="1"/>
    <col min="13548" max="13548" width="1.85546875" style="308" customWidth="1"/>
    <col min="13549" max="13549" width="2.42578125" style="308" customWidth="1"/>
    <col min="13550" max="13550" width="42.42578125" style="308" customWidth="1"/>
    <col min="13551" max="13551" width="10.42578125" style="308" bestFit="1" customWidth="1"/>
    <col min="13552" max="13552" width="10.42578125" style="308" customWidth="1"/>
    <col min="13553" max="13553" width="9.5703125" style="308" customWidth="1"/>
    <col min="13554" max="13556" width="9.28515625" style="308" customWidth="1"/>
    <col min="13557" max="13557" width="11" style="308" customWidth="1"/>
    <col min="13558" max="13802" width="9.140625" style="308"/>
    <col min="13803" max="13803" width="1.140625" style="308" customWidth="1"/>
    <col min="13804" max="13804" width="1.85546875" style="308" customWidth="1"/>
    <col min="13805" max="13805" width="2.42578125" style="308" customWidth="1"/>
    <col min="13806" max="13806" width="42.42578125" style="308" customWidth="1"/>
    <col min="13807" max="13807" width="10.42578125" style="308" bestFit="1" customWidth="1"/>
    <col min="13808" max="13808" width="10.42578125" style="308" customWidth="1"/>
    <col min="13809" max="13809" width="9.5703125" style="308" customWidth="1"/>
    <col min="13810" max="13812" width="9.28515625" style="308" customWidth="1"/>
    <col min="13813" max="13813" width="11" style="308" customWidth="1"/>
    <col min="13814" max="14058" width="9.140625" style="308"/>
    <col min="14059" max="14059" width="1.140625" style="308" customWidth="1"/>
    <col min="14060" max="14060" width="1.85546875" style="308" customWidth="1"/>
    <col min="14061" max="14061" width="2.42578125" style="308" customWidth="1"/>
    <col min="14062" max="14062" width="42.42578125" style="308" customWidth="1"/>
    <col min="14063" max="14063" width="10.42578125" style="308" bestFit="1" customWidth="1"/>
    <col min="14064" max="14064" width="10.42578125" style="308" customWidth="1"/>
    <col min="14065" max="14065" width="9.5703125" style="308" customWidth="1"/>
    <col min="14066" max="14068" width="9.28515625" style="308" customWidth="1"/>
    <col min="14069" max="14069" width="11" style="308" customWidth="1"/>
    <col min="14070" max="14314" width="9.140625" style="308"/>
    <col min="14315" max="14315" width="1.140625" style="308" customWidth="1"/>
    <col min="14316" max="14316" width="1.85546875" style="308" customWidth="1"/>
    <col min="14317" max="14317" width="2.42578125" style="308" customWidth="1"/>
    <col min="14318" max="14318" width="42.42578125" style="308" customWidth="1"/>
    <col min="14319" max="14319" width="10.42578125" style="308" bestFit="1" customWidth="1"/>
    <col min="14320" max="14320" width="10.42578125" style="308" customWidth="1"/>
    <col min="14321" max="14321" width="9.5703125" style="308" customWidth="1"/>
    <col min="14322" max="14324" width="9.28515625" style="308" customWidth="1"/>
    <col min="14325" max="14325" width="11" style="308" customWidth="1"/>
    <col min="14326" max="14570" width="9.140625" style="308"/>
    <col min="14571" max="14571" width="1.140625" style="308" customWidth="1"/>
    <col min="14572" max="14572" width="1.85546875" style="308" customWidth="1"/>
    <col min="14573" max="14573" width="2.42578125" style="308" customWidth="1"/>
    <col min="14574" max="14574" width="42.42578125" style="308" customWidth="1"/>
    <col min="14575" max="14575" width="10.42578125" style="308" bestFit="1" customWidth="1"/>
    <col min="14576" max="14576" width="10.42578125" style="308" customWidth="1"/>
    <col min="14577" max="14577" width="9.5703125" style="308" customWidth="1"/>
    <col min="14578" max="14580" width="9.28515625" style="308" customWidth="1"/>
    <col min="14581" max="14581" width="11" style="308" customWidth="1"/>
    <col min="14582" max="14826" width="9.140625" style="308"/>
    <col min="14827" max="14827" width="1.140625" style="308" customWidth="1"/>
    <col min="14828" max="14828" width="1.85546875" style="308" customWidth="1"/>
    <col min="14829" max="14829" width="2.42578125" style="308" customWidth="1"/>
    <col min="14830" max="14830" width="42.42578125" style="308" customWidth="1"/>
    <col min="14831" max="14831" width="10.42578125" style="308" bestFit="1" customWidth="1"/>
    <col min="14832" max="14832" width="10.42578125" style="308" customWidth="1"/>
    <col min="14833" max="14833" width="9.5703125" style="308" customWidth="1"/>
    <col min="14834" max="14836" width="9.28515625" style="308" customWidth="1"/>
    <col min="14837" max="14837" width="11" style="308" customWidth="1"/>
    <col min="14838" max="15082" width="9.140625" style="308"/>
    <col min="15083" max="15083" width="1.140625" style="308" customWidth="1"/>
    <col min="15084" max="15084" width="1.85546875" style="308" customWidth="1"/>
    <col min="15085" max="15085" width="2.42578125" style="308" customWidth="1"/>
    <col min="15086" max="15086" width="42.42578125" style="308" customWidth="1"/>
    <col min="15087" max="15087" width="10.42578125" style="308" bestFit="1" customWidth="1"/>
    <col min="15088" max="15088" width="10.42578125" style="308" customWidth="1"/>
    <col min="15089" max="15089" width="9.5703125" style="308" customWidth="1"/>
    <col min="15090" max="15092" width="9.28515625" style="308" customWidth="1"/>
    <col min="15093" max="15093" width="11" style="308" customWidth="1"/>
    <col min="15094" max="15338" width="9.140625" style="308"/>
    <col min="15339" max="15339" width="1.140625" style="308" customWidth="1"/>
    <col min="15340" max="15340" width="1.85546875" style="308" customWidth="1"/>
    <col min="15341" max="15341" width="2.42578125" style="308" customWidth="1"/>
    <col min="15342" max="15342" width="42.42578125" style="308" customWidth="1"/>
    <col min="15343" max="15343" width="10.42578125" style="308" bestFit="1" customWidth="1"/>
    <col min="15344" max="15344" width="10.42578125" style="308" customWidth="1"/>
    <col min="15345" max="15345" width="9.5703125" style="308" customWidth="1"/>
    <col min="15346" max="15348" width="9.28515625" style="308" customWidth="1"/>
    <col min="15349" max="15349" width="11" style="308" customWidth="1"/>
    <col min="15350" max="15594" width="9.140625" style="308"/>
    <col min="15595" max="15595" width="1.140625" style="308" customWidth="1"/>
    <col min="15596" max="15596" width="1.85546875" style="308" customWidth="1"/>
    <col min="15597" max="15597" width="2.42578125" style="308" customWidth="1"/>
    <col min="15598" max="15598" width="42.42578125" style="308" customWidth="1"/>
    <col min="15599" max="15599" width="10.42578125" style="308" bestFit="1" customWidth="1"/>
    <col min="15600" max="15600" width="10.42578125" style="308" customWidth="1"/>
    <col min="15601" max="15601" width="9.5703125" style="308" customWidth="1"/>
    <col min="15602" max="15604" width="9.28515625" style="308" customWidth="1"/>
    <col min="15605" max="15605" width="11" style="308" customWidth="1"/>
    <col min="15606" max="15850" width="9.140625" style="308"/>
    <col min="15851" max="15851" width="1.140625" style="308" customWidth="1"/>
    <col min="15852" max="15852" width="1.85546875" style="308" customWidth="1"/>
    <col min="15853" max="15853" width="2.42578125" style="308" customWidth="1"/>
    <col min="15854" max="15854" width="42.42578125" style="308" customWidth="1"/>
    <col min="15855" max="15855" width="10.42578125" style="308" bestFit="1" customWidth="1"/>
    <col min="15856" max="15856" width="10.42578125" style="308" customWidth="1"/>
    <col min="15857" max="15857" width="9.5703125" style="308" customWidth="1"/>
    <col min="15858" max="15860" width="9.28515625" style="308" customWidth="1"/>
    <col min="15861" max="15861" width="11" style="308" customWidth="1"/>
    <col min="15862" max="16106" width="9.140625" style="308"/>
    <col min="16107" max="16107" width="1.140625" style="308" customWidth="1"/>
    <col min="16108" max="16108" width="1.85546875" style="308" customWidth="1"/>
    <col min="16109" max="16109" width="2.42578125" style="308" customWidth="1"/>
    <col min="16110" max="16110" width="42.42578125" style="308" customWidth="1"/>
    <col min="16111" max="16111" width="10.42578125" style="308" bestFit="1" customWidth="1"/>
    <col min="16112" max="16112" width="10.42578125" style="308" customWidth="1"/>
    <col min="16113" max="16113" width="9.5703125" style="308" customWidth="1"/>
    <col min="16114" max="16116" width="9.28515625" style="308" customWidth="1"/>
    <col min="16117" max="16117" width="11" style="308" customWidth="1"/>
    <col min="16118" max="16362" width="9.140625" style="308"/>
    <col min="16363" max="16366" width="9.140625" style="308" customWidth="1"/>
    <col min="16367" max="16384" width="9.140625" style="308"/>
  </cols>
  <sheetData>
    <row r="1" spans="2:10" s="237" customFormat="1" ht="15.75" customHeight="1">
      <c r="B1" s="470" t="s">
        <v>434</v>
      </c>
      <c r="C1" s="90"/>
      <c r="D1" s="90"/>
      <c r="E1" s="90"/>
      <c r="F1" s="90"/>
      <c r="G1" s="90"/>
      <c r="H1" s="90"/>
      <c r="I1" s="90"/>
      <c r="J1" s="236"/>
    </row>
    <row r="2" spans="2:10" s="237" customFormat="1" ht="15.75" customHeight="1">
      <c r="B2" s="469" t="s">
        <v>218</v>
      </c>
      <c r="C2" s="90"/>
      <c r="D2" s="90"/>
      <c r="E2" s="90"/>
      <c r="F2" s="90"/>
      <c r="G2" s="90"/>
      <c r="H2" s="90"/>
      <c r="I2" s="90"/>
      <c r="J2" s="236"/>
    </row>
    <row r="3" spans="2:10" s="237" customFormat="1" ht="15.75" customHeight="1">
      <c r="B3" s="305"/>
      <c r="C3" s="236"/>
      <c r="D3" s="236"/>
      <c r="E3" s="236"/>
      <c r="F3" s="236"/>
      <c r="G3" s="236"/>
      <c r="H3" s="236"/>
      <c r="I3" s="236"/>
      <c r="J3" s="236"/>
    </row>
    <row r="4" spans="2:10" ht="15.75" customHeight="1">
      <c r="B4" s="12" t="s">
        <v>202</v>
      </c>
      <c r="C4" s="12"/>
      <c r="D4" s="347">
        <v>2024</v>
      </c>
      <c r="E4" s="347">
        <v>2025</v>
      </c>
      <c r="F4" s="347">
        <v>2026</v>
      </c>
      <c r="G4" s="347">
        <v>2027</v>
      </c>
      <c r="H4" s="347">
        <v>2028</v>
      </c>
      <c r="I4" s="347">
        <v>2029</v>
      </c>
      <c r="J4" s="347"/>
    </row>
    <row r="5" spans="2:10" ht="15.75" customHeight="1">
      <c r="B5" s="413" t="s">
        <v>135</v>
      </c>
      <c r="C5" s="535"/>
      <c r="D5" s="14" t="s">
        <v>22</v>
      </c>
      <c r="E5" s="14" t="s">
        <v>23</v>
      </c>
      <c r="F5" s="520" t="s">
        <v>23</v>
      </c>
      <c r="G5" s="14" t="s">
        <v>23</v>
      </c>
      <c r="H5" s="520" t="s">
        <v>23</v>
      </c>
      <c r="I5" s="520" t="s">
        <v>23</v>
      </c>
      <c r="J5" s="363"/>
    </row>
    <row r="6" spans="2:10" ht="15.75" customHeight="1">
      <c r="B6" s="647" t="s">
        <v>435</v>
      </c>
      <c r="C6" s="647"/>
      <c r="D6" s="336">
        <v>283.8</v>
      </c>
      <c r="E6" s="336">
        <v>292.2</v>
      </c>
      <c r="F6" s="536">
        <v>302.8</v>
      </c>
      <c r="G6" s="336">
        <v>308.7</v>
      </c>
      <c r="H6" s="536">
        <v>313.2</v>
      </c>
      <c r="I6" s="536">
        <v>316.2</v>
      </c>
      <c r="J6" s="336"/>
    </row>
    <row r="7" spans="2:10" ht="15.75" customHeight="1">
      <c r="B7" s="646" t="s">
        <v>436</v>
      </c>
      <c r="C7" s="646"/>
      <c r="D7" s="336">
        <v>257.10000000000002</v>
      </c>
      <c r="E7" s="336">
        <v>278.3</v>
      </c>
      <c r="F7" s="336">
        <v>287</v>
      </c>
      <c r="G7" s="336">
        <v>296</v>
      </c>
      <c r="H7" s="336">
        <v>307</v>
      </c>
      <c r="I7" s="336">
        <v>319.2</v>
      </c>
      <c r="J7" s="336"/>
    </row>
    <row r="8" spans="2:10" ht="15.75" customHeight="1">
      <c r="B8" s="646" t="s">
        <v>437</v>
      </c>
      <c r="C8" s="646"/>
      <c r="D8" s="414">
        <v>29.9</v>
      </c>
      <c r="E8" s="414">
        <v>30</v>
      </c>
      <c r="F8" s="414">
        <v>29.700000000000003</v>
      </c>
      <c r="G8" s="414">
        <v>33.1</v>
      </c>
      <c r="H8" s="414">
        <v>36.799999999999997</v>
      </c>
      <c r="I8" s="414">
        <v>40.799999999999997</v>
      </c>
      <c r="J8" s="336"/>
    </row>
    <row r="9" spans="2:10" s="357" customFormat="1" ht="15.75" customHeight="1">
      <c r="B9" s="641" t="s">
        <v>438</v>
      </c>
      <c r="C9" s="641"/>
      <c r="D9" s="416">
        <f t="shared" ref="D9:I9" si="0">SUM(D6:D8)</f>
        <v>570.80000000000007</v>
      </c>
      <c r="E9" s="416">
        <f t="shared" si="0"/>
        <v>600.5</v>
      </c>
      <c r="F9" s="416">
        <f t="shared" si="0"/>
        <v>619.5</v>
      </c>
      <c r="G9" s="416">
        <f t="shared" si="0"/>
        <v>637.80000000000007</v>
      </c>
      <c r="H9" s="416">
        <f t="shared" si="0"/>
        <v>657</v>
      </c>
      <c r="I9" s="416">
        <f t="shared" si="0"/>
        <v>676.19999999999993</v>
      </c>
      <c r="J9" s="416"/>
    </row>
    <row r="10" spans="2:10" ht="12.95" customHeight="1">
      <c r="B10" s="357"/>
      <c r="C10" s="357"/>
      <c r="D10" s="416"/>
      <c r="E10" s="416"/>
      <c r="F10" s="416"/>
      <c r="G10" s="416"/>
      <c r="H10" s="416"/>
      <c r="I10" s="416"/>
      <c r="J10" s="416"/>
    </row>
    <row r="11" spans="2:10" ht="15.75" customHeight="1">
      <c r="B11" s="646" t="s">
        <v>439</v>
      </c>
      <c r="C11" s="646"/>
      <c r="D11" s="336">
        <v>250.9</v>
      </c>
      <c r="E11" s="336">
        <v>277.60000000000002</v>
      </c>
      <c r="F11" s="336">
        <v>305.10000000000002</v>
      </c>
      <c r="G11" s="336">
        <v>325.89999999999998</v>
      </c>
      <c r="H11" s="336">
        <v>342.6</v>
      </c>
      <c r="I11" s="336">
        <v>354.2</v>
      </c>
      <c r="J11" s="336"/>
    </row>
    <row r="12" spans="2:10" ht="15.75" customHeight="1">
      <c r="B12" s="646" t="s">
        <v>440</v>
      </c>
      <c r="C12" s="646"/>
      <c r="D12" s="336">
        <v>66.599999999999994</v>
      </c>
      <c r="E12" s="336">
        <v>69.900000000000006</v>
      </c>
      <c r="F12" s="336">
        <v>73</v>
      </c>
      <c r="G12" s="336">
        <v>76.3</v>
      </c>
      <c r="H12" s="336">
        <v>80</v>
      </c>
      <c r="I12" s="336">
        <v>83.8</v>
      </c>
      <c r="J12" s="336"/>
    </row>
    <row r="13" spans="2:10" ht="15.75" customHeight="1">
      <c r="B13" s="646" t="s">
        <v>441</v>
      </c>
      <c r="C13" s="646"/>
      <c r="D13" s="414">
        <v>62.3</v>
      </c>
      <c r="E13" s="414">
        <v>69.900000000000006</v>
      </c>
      <c r="F13" s="414">
        <v>68.2</v>
      </c>
      <c r="G13" s="414">
        <v>67.8</v>
      </c>
      <c r="H13" s="414">
        <v>66.599999999999994</v>
      </c>
      <c r="I13" s="414">
        <v>66.3</v>
      </c>
      <c r="J13" s="336"/>
    </row>
    <row r="14" spans="2:10" s="357" customFormat="1" ht="15.75" customHeight="1">
      <c r="B14" s="641" t="s">
        <v>442</v>
      </c>
      <c r="C14" s="641"/>
      <c r="D14" s="417">
        <f t="shared" ref="D14:I14" si="1">SUM(D11:D13)</f>
        <v>379.8</v>
      </c>
      <c r="E14" s="417">
        <f t="shared" si="1"/>
        <v>417.4</v>
      </c>
      <c r="F14" s="420">
        <f>SUM(F11:F13)</f>
        <v>446.3</v>
      </c>
      <c r="G14" s="417">
        <f t="shared" si="1"/>
        <v>470</v>
      </c>
      <c r="H14" s="417">
        <f t="shared" si="1"/>
        <v>489.20000000000005</v>
      </c>
      <c r="I14" s="417">
        <f t="shared" si="1"/>
        <v>504.3</v>
      </c>
      <c r="J14" s="416"/>
    </row>
    <row r="15" spans="2:10" s="357" customFormat="1" ht="15.75" customHeight="1">
      <c r="B15" s="641" t="s">
        <v>433</v>
      </c>
      <c r="C15" s="641"/>
      <c r="D15" s="416">
        <f t="shared" ref="D15:I15" si="2">D9-D14</f>
        <v>191.00000000000006</v>
      </c>
      <c r="E15" s="416">
        <f>E9-E14</f>
        <v>183.10000000000002</v>
      </c>
      <c r="F15" s="416">
        <f t="shared" si="2"/>
        <v>173.2</v>
      </c>
      <c r="G15" s="416">
        <f t="shared" si="2"/>
        <v>167.80000000000007</v>
      </c>
      <c r="H15" s="416">
        <f t="shared" si="2"/>
        <v>167.79999999999995</v>
      </c>
      <c r="I15" s="416">
        <f t="shared" si="2"/>
        <v>171.89999999999992</v>
      </c>
      <c r="J15" s="416"/>
    </row>
    <row r="16" spans="2:10" ht="3" customHeight="1">
      <c r="B16" s="360"/>
      <c r="C16" s="341"/>
      <c r="D16" s="342"/>
      <c r="E16" s="342"/>
      <c r="F16" s="342"/>
      <c r="G16" s="342"/>
      <c r="H16" s="342"/>
      <c r="I16" s="342"/>
      <c r="J16" s="418"/>
    </row>
    <row r="17" spans="2:10" ht="15.75" customHeight="1">
      <c r="B17" s="12"/>
      <c r="C17" s="12"/>
      <c r="D17" s="345"/>
      <c r="E17" s="345"/>
      <c r="F17" s="345"/>
      <c r="G17" s="345"/>
      <c r="H17" s="345"/>
      <c r="I17" s="345"/>
      <c r="J17" s="345"/>
    </row>
    <row r="19" spans="2:10" ht="15.75" customHeight="1">
      <c r="E19" s="361"/>
      <c r="F19" s="361"/>
      <c r="G19" s="361"/>
      <c r="H19" s="361"/>
      <c r="I19" s="361"/>
    </row>
    <row r="34" spans="3:3" ht="15.75" customHeight="1">
      <c r="C34" s="361"/>
    </row>
    <row r="35" spans="3:3" ht="15.75" customHeight="1">
      <c r="C35" s="361"/>
    </row>
  </sheetData>
  <mergeCells count="9">
    <mergeCell ref="B13:C13"/>
    <mergeCell ref="B14:C14"/>
    <mergeCell ref="B15:C15"/>
    <mergeCell ref="B6:C6"/>
    <mergeCell ref="B7:C7"/>
    <mergeCell ref="B8:C8"/>
    <mergeCell ref="B9:C9"/>
    <mergeCell ref="B11:C11"/>
    <mergeCell ref="B12:C12"/>
  </mergeCells>
  <pageMargins left="0.70866141732283472" right="0.70866141732283472" top="0.74803149606299213" bottom="0.74803149606299213" header="0.31496062992125984" footer="0.31496062992125984"/>
  <pageSetup paperSize="9"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E2D6-A2A2-4926-BE92-70E926640BC5}">
  <dimension ref="B1:Z1001"/>
  <sheetViews>
    <sheetView showGridLines="0" workbookViewId="0"/>
  </sheetViews>
  <sheetFormatPr defaultRowHeight="15"/>
  <cols>
    <col min="3" max="3" width="11.85546875" customWidth="1"/>
    <col min="4" max="4" width="12.5703125" customWidth="1"/>
  </cols>
  <sheetData>
    <row r="1" spans="2:26" ht="16.5">
      <c r="B1" s="1" t="s">
        <v>103</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33">
      <c r="B4" s="4"/>
      <c r="C4" s="101" t="s">
        <v>29</v>
      </c>
      <c r="D4" s="101" t="s">
        <v>30</v>
      </c>
      <c r="E4" s="4"/>
      <c r="F4" s="4"/>
      <c r="G4" s="4"/>
      <c r="H4" s="4"/>
      <c r="I4" s="4"/>
      <c r="J4" s="4"/>
      <c r="K4" s="4"/>
      <c r="L4" s="4"/>
      <c r="M4" s="4"/>
      <c r="N4" s="4"/>
      <c r="O4" s="4"/>
      <c r="P4" s="4"/>
      <c r="Q4" s="4"/>
      <c r="R4" s="4"/>
      <c r="S4" s="4"/>
      <c r="T4" s="4"/>
      <c r="U4" s="4"/>
      <c r="V4" s="4"/>
      <c r="W4" s="4"/>
      <c r="X4" s="4"/>
      <c r="Y4" s="4"/>
      <c r="Z4" s="4"/>
    </row>
    <row r="5" spans="2:26" ht="49.5">
      <c r="B5" s="4"/>
      <c r="C5" s="101" t="s">
        <v>104</v>
      </c>
      <c r="D5" s="101" t="s">
        <v>104</v>
      </c>
      <c r="E5" s="4"/>
      <c r="F5" s="4"/>
      <c r="G5" s="4"/>
      <c r="H5" s="4"/>
      <c r="I5" s="4"/>
      <c r="J5" s="4"/>
      <c r="K5" s="4"/>
      <c r="L5" s="4"/>
      <c r="M5" s="4"/>
      <c r="N5" s="4"/>
      <c r="O5" s="4"/>
      <c r="P5" s="4"/>
      <c r="Q5" s="4"/>
      <c r="R5" s="4"/>
      <c r="S5" s="4"/>
      <c r="T5" s="4"/>
      <c r="U5" s="4"/>
      <c r="V5" s="4"/>
      <c r="W5" s="4"/>
      <c r="X5" s="4"/>
      <c r="Y5" s="4"/>
      <c r="Z5" s="4"/>
    </row>
    <row r="6" spans="2:26" ht="16.5">
      <c r="B6" s="5">
        <v>40695</v>
      </c>
      <c r="C6" s="495">
        <v>3.9980000000000002</v>
      </c>
      <c r="D6" s="495">
        <v>3.9980000000000002</v>
      </c>
      <c r="E6" s="6"/>
      <c r="F6" s="6"/>
      <c r="G6" s="6"/>
      <c r="H6" s="6"/>
      <c r="I6" s="6"/>
      <c r="J6" s="6"/>
      <c r="K6" s="6"/>
      <c r="L6" s="6"/>
      <c r="M6" s="6"/>
      <c r="N6" s="6"/>
      <c r="O6" s="6"/>
      <c r="P6" s="6"/>
      <c r="Q6" s="6"/>
      <c r="R6" s="6"/>
      <c r="S6" s="6"/>
      <c r="T6" s="6"/>
      <c r="U6" s="6"/>
      <c r="V6" s="6"/>
      <c r="W6" s="6"/>
      <c r="X6" s="6"/>
      <c r="Y6" s="6"/>
      <c r="Z6" s="6"/>
    </row>
    <row r="7" spans="2:26" ht="16.5">
      <c r="B7" s="5">
        <v>40787</v>
      </c>
      <c r="C7" s="495">
        <v>4.1890000000000001</v>
      </c>
      <c r="D7" s="495">
        <v>4.1890000000000001</v>
      </c>
      <c r="E7" s="6"/>
      <c r="F7" s="6"/>
      <c r="G7" s="6"/>
      <c r="H7" s="6"/>
      <c r="I7" s="6"/>
      <c r="J7" s="6"/>
      <c r="K7" s="6"/>
      <c r="L7" s="6"/>
      <c r="M7" s="6"/>
      <c r="N7" s="6"/>
      <c r="O7" s="6"/>
      <c r="P7" s="6"/>
      <c r="Q7" s="6"/>
      <c r="R7" s="6"/>
      <c r="S7" s="6"/>
      <c r="T7" s="6"/>
      <c r="U7" s="6"/>
      <c r="V7" s="6"/>
      <c r="W7" s="6"/>
      <c r="X7" s="6"/>
      <c r="Y7" s="6"/>
      <c r="Z7" s="6"/>
    </row>
    <row r="8" spans="2:26" ht="16.5">
      <c r="B8" s="5">
        <v>40878</v>
      </c>
      <c r="C8" s="495">
        <v>4.3360000000000003</v>
      </c>
      <c r="D8" s="495">
        <v>4.3360000000000003</v>
      </c>
      <c r="E8" s="6"/>
      <c r="F8" s="6"/>
      <c r="G8" s="6"/>
      <c r="H8" s="6"/>
      <c r="I8" s="6"/>
      <c r="J8" s="6"/>
      <c r="K8" s="6"/>
      <c r="L8" s="6"/>
      <c r="M8" s="6"/>
      <c r="N8" s="6"/>
      <c r="O8" s="6"/>
      <c r="P8" s="6"/>
      <c r="Q8" s="6"/>
      <c r="R8" s="6"/>
      <c r="S8" s="6"/>
      <c r="T8" s="6"/>
      <c r="U8" s="6"/>
      <c r="V8" s="6"/>
      <c r="W8" s="6"/>
      <c r="X8" s="6"/>
      <c r="Y8" s="6"/>
      <c r="Z8" s="6"/>
    </row>
    <row r="9" spans="2:26" ht="16.5">
      <c r="B9" s="5">
        <v>40969</v>
      </c>
      <c r="C9" s="495">
        <v>3.9710000000000001</v>
      </c>
      <c r="D9" s="495">
        <v>3.9710000000000001</v>
      </c>
      <c r="E9" s="6"/>
      <c r="F9" s="6"/>
      <c r="G9" s="6"/>
      <c r="H9" s="6"/>
      <c r="I9" s="6"/>
      <c r="J9" s="6"/>
      <c r="K9" s="6"/>
      <c r="L9" s="6"/>
      <c r="M9" s="6"/>
      <c r="N9" s="6"/>
      <c r="O9" s="6"/>
      <c r="P9" s="6"/>
      <c r="Q9" s="6"/>
      <c r="R9" s="6"/>
      <c r="S9" s="6"/>
      <c r="T9" s="6"/>
      <c r="U9" s="6"/>
      <c r="V9" s="6"/>
      <c r="W9" s="6"/>
      <c r="X9" s="6"/>
      <c r="Y9" s="6"/>
      <c r="Z9" s="6"/>
    </row>
    <row r="10" spans="2:26" ht="16.5">
      <c r="B10" s="5">
        <v>41061</v>
      </c>
      <c r="C10" s="495">
        <v>3.9950000000000001</v>
      </c>
      <c r="D10" s="495">
        <v>3.9950000000000001</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3.9950000000000001</v>
      </c>
      <c r="D11" s="495">
        <v>3.9950000000000001</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3.8889999999999998</v>
      </c>
      <c r="D12" s="495">
        <v>3.8889999999999998</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3.9950000000000001</v>
      </c>
      <c r="D13" s="495">
        <v>3.9950000000000001</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4.0309999999999997</v>
      </c>
      <c r="D14" s="495">
        <v>4.0309999999999997</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4.05</v>
      </c>
      <c r="D15" s="495">
        <v>4.05</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3.9159999999999999</v>
      </c>
      <c r="D16" s="495">
        <v>3.915</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4.0780000000000003</v>
      </c>
      <c r="D17" s="495">
        <v>4.0780000000000003</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4.0449999999999999</v>
      </c>
      <c r="D18" s="495">
        <v>4.0460000000000003</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4.0949999999999998</v>
      </c>
      <c r="D19" s="495">
        <v>4.0949999999999998</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4.6680000000000001</v>
      </c>
      <c r="D20" s="495">
        <v>4.6669999999999998</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4.8319999999999999</v>
      </c>
      <c r="D21" s="495">
        <v>4.8330000000000002</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5.0309999999999997</v>
      </c>
      <c r="D22" s="495">
        <v>5.0339999999999998</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5.2770000000000001</v>
      </c>
      <c r="D23" s="495">
        <v>5.2729999999999997</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5.26</v>
      </c>
      <c r="D24" s="495">
        <v>5.2590000000000003</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5.3869999999999996</v>
      </c>
      <c r="D25" s="495">
        <v>5.3879999999999999</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5.2729999999999997</v>
      </c>
      <c r="D26" s="495">
        <v>5.2789999999999999</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5.3010000000000002</v>
      </c>
      <c r="D27" s="495">
        <v>5.2939999999999996</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5.42</v>
      </c>
      <c r="D28" s="495">
        <v>5.4169999999999998</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5.452</v>
      </c>
      <c r="D29" s="495">
        <v>5.4550000000000001</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5.681</v>
      </c>
      <c r="D30" s="495">
        <v>5.69</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5.5960000000000001</v>
      </c>
      <c r="D31" s="495">
        <v>5.5810000000000004</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5.5970000000000004</v>
      </c>
      <c r="D32" s="495">
        <v>5.593</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5.7649999999999997</v>
      </c>
      <c r="D33" s="495">
        <v>5.7750000000000004</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5.9020000000000001</v>
      </c>
      <c r="D34" s="495">
        <v>5.9119999999999999</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5.5990000000000002</v>
      </c>
      <c r="D35" s="495">
        <v>5.5730000000000004</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5.87</v>
      </c>
      <c r="D36" s="495">
        <v>5.867</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5.8079999999999998</v>
      </c>
      <c r="D37" s="495">
        <v>5.8259999999999996</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5.8710000000000004</v>
      </c>
      <c r="D38" s="495">
        <v>5.8789999999999996</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6.1360000000000001</v>
      </c>
      <c r="D39" s="495">
        <v>6.0940000000000003</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6.0170000000000003</v>
      </c>
      <c r="D40" s="495">
        <v>6.0179999999999998</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5.7670000000000003</v>
      </c>
      <c r="D41" s="495">
        <v>5.7949999999999999</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3.1240000000000001</v>
      </c>
      <c r="D42" s="495">
        <v>3.1259999999999999</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3.2490000000000001</v>
      </c>
      <c r="D43" s="495">
        <v>3.22</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2.8340000000000001</v>
      </c>
      <c r="D44" s="495">
        <v>2.8359999999999999</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2.1880000000000002</v>
      </c>
      <c r="D45" s="495">
        <v>2.202</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3.5630000000000002</v>
      </c>
      <c r="D46" s="495">
        <v>3.5640000000000001</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3.1819999999999999</v>
      </c>
      <c r="D47" s="495">
        <v>3.1429999999999998</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2.9710000000000001</v>
      </c>
      <c r="D48" s="495">
        <v>2.9780000000000002</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2.1909999999999998</v>
      </c>
      <c r="D49" s="495">
        <v>2.2080000000000002</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3.214</v>
      </c>
      <c r="D50" s="495">
        <v>3.214</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4.1790000000000003</v>
      </c>
      <c r="D51" s="495">
        <v>4.1139999999999999</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4.2030000000000003</v>
      </c>
      <c r="D52" s="495">
        <v>4.22</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4.67</v>
      </c>
      <c r="D53" s="495">
        <v>4.7089999999999996</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4.9960000000000004</v>
      </c>
      <c r="D54" s="495">
        <v>4.9980000000000002</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5.6550000000000002</v>
      </c>
      <c r="D55" s="495">
        <v>5.55</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5.4169999999999998</v>
      </c>
      <c r="D56" s="495">
        <v>5.4470000000000001</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5.2450000000000001</v>
      </c>
      <c r="D57" s="495">
        <v>5.2939999999999996</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5.4710000000000001</v>
      </c>
      <c r="D58" s="495">
        <v>5.4539999999999997</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5.5339999999999998</v>
      </c>
      <c r="D59" s="495">
        <v>5.6994300000000004</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5.9889999999999999</v>
      </c>
      <c r="D60" s="498">
        <v>5.780875</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6.0488900000000001</v>
      </c>
      <c r="D61" s="495">
        <v>5.8482760000000003</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6.1539570000000001</v>
      </c>
      <c r="D62" s="495">
        <v>5.9144889999999997</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6.242102</v>
      </c>
      <c r="D63" s="495">
        <v>5.9697069999999997</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6.3229749999999996</v>
      </c>
      <c r="D64" s="495">
        <v>6.0124709999999997</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6.3828139999999998</v>
      </c>
      <c r="D65" s="495">
        <v>6.057239</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6.4207799999999997</v>
      </c>
      <c r="D66" s="495">
        <v>6.1040660000000004</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6.4673809999999996</v>
      </c>
      <c r="D67" s="495">
        <v>6.1519450000000004</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6.5175539999999996</v>
      </c>
      <c r="D68" s="495">
        <v>6.2004479999999997</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6.5709</v>
      </c>
      <c r="D69" s="495">
        <v>6.2499570000000002</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6.6269749999999998</v>
      </c>
      <c r="D70" s="495">
        <v>6.3002580000000004</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6.68668</v>
      </c>
      <c r="D71" s="495">
        <v>6.3512560000000002</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6.747268</v>
      </c>
      <c r="D72" s="495">
        <v>6.4027419999999999</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6.8089839999999997</v>
      </c>
      <c r="D73" s="495">
        <v>6.4540769999999998</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6.8715890000000002</v>
      </c>
      <c r="D74" s="495">
        <v>6.505579</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6.9348919999999996</v>
      </c>
      <c r="D75" s="495">
        <v>6.5572660000000003</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6.9987500000000002</v>
      </c>
      <c r="D76" s="495">
        <v>6.6088680000000002</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7.0617049999999999</v>
      </c>
      <c r="D77" s="495">
        <v>6.659662</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7.1249710000000004</v>
      </c>
      <c r="D78" s="495">
        <v>6.7101949999999997</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2CE5-E835-46FC-B300-B11B00C92833}">
  <sheetPr>
    <tabColor rgb="FF00B5E4"/>
    <pageSetUpPr fitToPage="1"/>
  </sheetPr>
  <dimension ref="B1:K36"/>
  <sheetViews>
    <sheetView showGridLines="0" zoomScaleNormal="100" workbookViewId="0"/>
  </sheetViews>
  <sheetFormatPr defaultRowHeight="15.75" customHeight="1"/>
  <cols>
    <col min="1" max="1" width="9.140625" style="308"/>
    <col min="2" max="2" width="2.42578125" style="308" customWidth="1"/>
    <col min="3" max="3" width="39" style="308" customWidth="1"/>
    <col min="4" max="10" width="9" style="308" customWidth="1"/>
    <col min="11" max="11" width="5.28515625" style="308" customWidth="1"/>
    <col min="12" max="236" width="9.140625" style="308"/>
    <col min="237" max="237" width="1.140625" style="308" customWidth="1"/>
    <col min="238" max="238" width="1.85546875" style="308" customWidth="1"/>
    <col min="239" max="239" width="2.42578125" style="308" customWidth="1"/>
    <col min="240" max="240" width="42.42578125" style="308" customWidth="1"/>
    <col min="241" max="241" width="10.42578125" style="308" bestFit="1" customWidth="1"/>
    <col min="242" max="242" width="10.42578125" style="308" customWidth="1"/>
    <col min="243" max="243" width="9.5703125" style="308" customWidth="1"/>
    <col min="244" max="246" width="9.28515625" style="308" customWidth="1"/>
    <col min="247" max="247" width="11" style="308" customWidth="1"/>
    <col min="248" max="492" width="9.140625" style="308"/>
    <col min="493" max="493" width="1.140625" style="308" customWidth="1"/>
    <col min="494" max="494" width="1.85546875" style="308" customWidth="1"/>
    <col min="495" max="495" width="2.42578125" style="308" customWidth="1"/>
    <col min="496" max="496" width="42.42578125" style="308" customWidth="1"/>
    <col min="497" max="497" width="10.42578125" style="308" bestFit="1" customWidth="1"/>
    <col min="498" max="498" width="10.42578125" style="308" customWidth="1"/>
    <col min="499" max="499" width="9.5703125" style="308" customWidth="1"/>
    <col min="500" max="502" width="9.28515625" style="308" customWidth="1"/>
    <col min="503" max="503" width="11" style="308" customWidth="1"/>
    <col min="504" max="748" width="9.140625" style="308"/>
    <col min="749" max="749" width="1.140625" style="308" customWidth="1"/>
    <col min="750" max="750" width="1.85546875" style="308" customWidth="1"/>
    <col min="751" max="751" width="2.42578125" style="308" customWidth="1"/>
    <col min="752" max="752" width="42.42578125" style="308" customWidth="1"/>
    <col min="753" max="753" width="10.42578125" style="308" bestFit="1" customWidth="1"/>
    <col min="754" max="754" width="10.42578125" style="308" customWidth="1"/>
    <col min="755" max="755" width="9.5703125" style="308" customWidth="1"/>
    <col min="756" max="758" width="9.28515625" style="308" customWidth="1"/>
    <col min="759" max="759" width="11" style="308" customWidth="1"/>
    <col min="760" max="1004" width="9.140625" style="308"/>
    <col min="1005" max="1005" width="1.140625" style="308" customWidth="1"/>
    <col min="1006" max="1006" width="1.85546875" style="308" customWidth="1"/>
    <col min="1007" max="1007" width="2.42578125" style="308" customWidth="1"/>
    <col min="1008" max="1008" width="42.42578125" style="308" customWidth="1"/>
    <col min="1009" max="1009" width="10.42578125" style="308" bestFit="1" customWidth="1"/>
    <col min="1010" max="1010" width="10.42578125" style="308" customWidth="1"/>
    <col min="1011" max="1011" width="9.5703125" style="308" customWidth="1"/>
    <col min="1012" max="1014" width="9.28515625" style="308" customWidth="1"/>
    <col min="1015" max="1015" width="11" style="308" customWidth="1"/>
    <col min="1016" max="1260" width="9.140625" style="308"/>
    <col min="1261" max="1261" width="1.140625" style="308" customWidth="1"/>
    <col min="1262" max="1262" width="1.85546875" style="308" customWidth="1"/>
    <col min="1263" max="1263" width="2.42578125" style="308" customWidth="1"/>
    <col min="1264" max="1264" width="42.42578125" style="308" customWidth="1"/>
    <col min="1265" max="1265" width="10.42578125" style="308" bestFit="1" customWidth="1"/>
    <col min="1266" max="1266" width="10.42578125" style="308" customWidth="1"/>
    <col min="1267" max="1267" width="9.5703125" style="308" customWidth="1"/>
    <col min="1268" max="1270" width="9.28515625" style="308" customWidth="1"/>
    <col min="1271" max="1271" width="11" style="308" customWidth="1"/>
    <col min="1272" max="1516" width="9.140625" style="308"/>
    <col min="1517" max="1517" width="1.140625" style="308" customWidth="1"/>
    <col min="1518" max="1518" width="1.85546875" style="308" customWidth="1"/>
    <col min="1519" max="1519" width="2.42578125" style="308" customWidth="1"/>
    <col min="1520" max="1520" width="42.42578125" style="308" customWidth="1"/>
    <col min="1521" max="1521" width="10.42578125" style="308" bestFit="1" customWidth="1"/>
    <col min="1522" max="1522" width="10.42578125" style="308" customWidth="1"/>
    <col min="1523" max="1523" width="9.5703125" style="308" customWidth="1"/>
    <col min="1524" max="1526" width="9.28515625" style="308" customWidth="1"/>
    <col min="1527" max="1527" width="11" style="308" customWidth="1"/>
    <col min="1528" max="1772" width="9.140625" style="308"/>
    <col min="1773" max="1773" width="1.140625" style="308" customWidth="1"/>
    <col min="1774" max="1774" width="1.85546875" style="308" customWidth="1"/>
    <col min="1775" max="1775" width="2.42578125" style="308" customWidth="1"/>
    <col min="1776" max="1776" width="42.42578125" style="308" customWidth="1"/>
    <col min="1777" max="1777" width="10.42578125" style="308" bestFit="1" customWidth="1"/>
    <col min="1778" max="1778" width="10.42578125" style="308" customWidth="1"/>
    <col min="1779" max="1779" width="9.5703125" style="308" customWidth="1"/>
    <col min="1780" max="1782" width="9.28515625" style="308" customWidth="1"/>
    <col min="1783" max="1783" width="11" style="308" customWidth="1"/>
    <col min="1784" max="2028" width="9.140625" style="308"/>
    <col min="2029" max="2029" width="1.140625" style="308" customWidth="1"/>
    <col min="2030" max="2030" width="1.85546875" style="308" customWidth="1"/>
    <col min="2031" max="2031" width="2.42578125" style="308" customWidth="1"/>
    <col min="2032" max="2032" width="42.42578125" style="308" customWidth="1"/>
    <col min="2033" max="2033" width="10.42578125" style="308" bestFit="1" customWidth="1"/>
    <col min="2034" max="2034" width="10.42578125" style="308" customWidth="1"/>
    <col min="2035" max="2035" width="9.5703125" style="308" customWidth="1"/>
    <col min="2036" max="2038" width="9.28515625" style="308" customWidth="1"/>
    <col min="2039" max="2039" width="11" style="308" customWidth="1"/>
    <col min="2040" max="2284" width="9.140625" style="308"/>
    <col min="2285" max="2285" width="1.140625" style="308" customWidth="1"/>
    <col min="2286" max="2286" width="1.85546875" style="308" customWidth="1"/>
    <col min="2287" max="2287" width="2.42578125" style="308" customWidth="1"/>
    <col min="2288" max="2288" width="42.42578125" style="308" customWidth="1"/>
    <col min="2289" max="2289" width="10.42578125" style="308" bestFit="1" customWidth="1"/>
    <col min="2290" max="2290" width="10.42578125" style="308" customWidth="1"/>
    <col min="2291" max="2291" width="9.5703125" style="308" customWidth="1"/>
    <col min="2292" max="2294" width="9.28515625" style="308" customWidth="1"/>
    <col min="2295" max="2295" width="11" style="308" customWidth="1"/>
    <col min="2296" max="2540" width="9.140625" style="308"/>
    <col min="2541" max="2541" width="1.140625" style="308" customWidth="1"/>
    <col min="2542" max="2542" width="1.85546875" style="308" customWidth="1"/>
    <col min="2543" max="2543" width="2.42578125" style="308" customWidth="1"/>
    <col min="2544" max="2544" width="42.42578125" style="308" customWidth="1"/>
    <col min="2545" max="2545" width="10.42578125" style="308" bestFit="1" customWidth="1"/>
    <col min="2546" max="2546" width="10.42578125" style="308" customWidth="1"/>
    <col min="2547" max="2547" width="9.5703125" style="308" customWidth="1"/>
    <col min="2548" max="2550" width="9.28515625" style="308" customWidth="1"/>
    <col min="2551" max="2551" width="11" style="308" customWidth="1"/>
    <col min="2552" max="2796" width="9.140625" style="308"/>
    <col min="2797" max="2797" width="1.140625" style="308" customWidth="1"/>
    <col min="2798" max="2798" width="1.85546875" style="308" customWidth="1"/>
    <col min="2799" max="2799" width="2.42578125" style="308" customWidth="1"/>
    <col min="2800" max="2800" width="42.42578125" style="308" customWidth="1"/>
    <col min="2801" max="2801" width="10.42578125" style="308" bestFit="1" customWidth="1"/>
    <col min="2802" max="2802" width="10.42578125" style="308" customWidth="1"/>
    <col min="2803" max="2803" width="9.5703125" style="308" customWidth="1"/>
    <col min="2804" max="2806" width="9.28515625" style="308" customWidth="1"/>
    <col min="2807" max="2807" width="11" style="308" customWidth="1"/>
    <col min="2808" max="3052" width="9.140625" style="308"/>
    <col min="3053" max="3053" width="1.140625" style="308" customWidth="1"/>
    <col min="3054" max="3054" width="1.85546875" style="308" customWidth="1"/>
    <col min="3055" max="3055" width="2.42578125" style="308" customWidth="1"/>
    <col min="3056" max="3056" width="42.42578125" style="308" customWidth="1"/>
    <col min="3057" max="3057" width="10.42578125" style="308" bestFit="1" customWidth="1"/>
    <col min="3058" max="3058" width="10.42578125" style="308" customWidth="1"/>
    <col min="3059" max="3059" width="9.5703125" style="308" customWidth="1"/>
    <col min="3060" max="3062" width="9.28515625" style="308" customWidth="1"/>
    <col min="3063" max="3063" width="11" style="308" customWidth="1"/>
    <col min="3064" max="3308" width="9.140625" style="308"/>
    <col min="3309" max="3309" width="1.140625" style="308" customWidth="1"/>
    <col min="3310" max="3310" width="1.85546875" style="308" customWidth="1"/>
    <col min="3311" max="3311" width="2.42578125" style="308" customWidth="1"/>
    <col min="3312" max="3312" width="42.42578125" style="308" customWidth="1"/>
    <col min="3313" max="3313" width="10.42578125" style="308" bestFit="1" customWidth="1"/>
    <col min="3314" max="3314" width="10.42578125" style="308" customWidth="1"/>
    <col min="3315" max="3315" width="9.5703125" style="308" customWidth="1"/>
    <col min="3316" max="3318" width="9.28515625" style="308" customWidth="1"/>
    <col min="3319" max="3319" width="11" style="308" customWidth="1"/>
    <col min="3320" max="3564" width="9.140625" style="308"/>
    <col min="3565" max="3565" width="1.140625" style="308" customWidth="1"/>
    <col min="3566" max="3566" width="1.85546875" style="308" customWidth="1"/>
    <col min="3567" max="3567" width="2.42578125" style="308" customWidth="1"/>
    <col min="3568" max="3568" width="42.42578125" style="308" customWidth="1"/>
    <col min="3569" max="3569" width="10.42578125" style="308" bestFit="1" customWidth="1"/>
    <col min="3570" max="3570" width="10.42578125" style="308" customWidth="1"/>
    <col min="3571" max="3571" width="9.5703125" style="308" customWidth="1"/>
    <col min="3572" max="3574" width="9.28515625" style="308" customWidth="1"/>
    <col min="3575" max="3575" width="11" style="308" customWidth="1"/>
    <col min="3576" max="3820" width="9.140625" style="308"/>
    <col min="3821" max="3821" width="1.140625" style="308" customWidth="1"/>
    <col min="3822" max="3822" width="1.85546875" style="308" customWidth="1"/>
    <col min="3823" max="3823" width="2.42578125" style="308" customWidth="1"/>
    <col min="3824" max="3824" width="42.42578125" style="308" customWidth="1"/>
    <col min="3825" max="3825" width="10.42578125" style="308" bestFit="1" customWidth="1"/>
    <col min="3826" max="3826" width="10.42578125" style="308" customWidth="1"/>
    <col min="3827" max="3827" width="9.5703125" style="308" customWidth="1"/>
    <col min="3828" max="3830" width="9.28515625" style="308" customWidth="1"/>
    <col min="3831" max="3831" width="11" style="308" customWidth="1"/>
    <col min="3832" max="4076" width="9.140625" style="308"/>
    <col min="4077" max="4077" width="1.140625" style="308" customWidth="1"/>
    <col min="4078" max="4078" width="1.85546875" style="308" customWidth="1"/>
    <col min="4079" max="4079" width="2.42578125" style="308" customWidth="1"/>
    <col min="4080" max="4080" width="42.42578125" style="308" customWidth="1"/>
    <col min="4081" max="4081" width="10.42578125" style="308" bestFit="1" customWidth="1"/>
    <col min="4082" max="4082" width="10.42578125" style="308" customWidth="1"/>
    <col min="4083" max="4083" width="9.5703125" style="308" customWidth="1"/>
    <col min="4084" max="4086" width="9.28515625" style="308" customWidth="1"/>
    <col min="4087" max="4087" width="11" style="308" customWidth="1"/>
    <col min="4088" max="4332" width="9.140625" style="308"/>
    <col min="4333" max="4333" width="1.140625" style="308" customWidth="1"/>
    <col min="4334" max="4334" width="1.85546875" style="308" customWidth="1"/>
    <col min="4335" max="4335" width="2.42578125" style="308" customWidth="1"/>
    <col min="4336" max="4336" width="42.42578125" style="308" customWidth="1"/>
    <col min="4337" max="4337" width="10.42578125" style="308" bestFit="1" customWidth="1"/>
    <col min="4338" max="4338" width="10.42578125" style="308" customWidth="1"/>
    <col min="4339" max="4339" width="9.5703125" style="308" customWidth="1"/>
    <col min="4340" max="4342" width="9.28515625" style="308" customWidth="1"/>
    <col min="4343" max="4343" width="11" style="308" customWidth="1"/>
    <col min="4344" max="4588" width="9.140625" style="308"/>
    <col min="4589" max="4589" width="1.140625" style="308" customWidth="1"/>
    <col min="4590" max="4590" width="1.85546875" style="308" customWidth="1"/>
    <col min="4591" max="4591" width="2.42578125" style="308" customWidth="1"/>
    <col min="4592" max="4592" width="42.42578125" style="308" customWidth="1"/>
    <col min="4593" max="4593" width="10.42578125" style="308" bestFit="1" customWidth="1"/>
    <col min="4594" max="4594" width="10.42578125" style="308" customWidth="1"/>
    <col min="4595" max="4595" width="9.5703125" style="308" customWidth="1"/>
    <col min="4596" max="4598" width="9.28515625" style="308" customWidth="1"/>
    <col min="4599" max="4599" width="11" style="308" customWidth="1"/>
    <col min="4600" max="4844" width="9.140625" style="308"/>
    <col min="4845" max="4845" width="1.140625" style="308" customWidth="1"/>
    <col min="4846" max="4846" width="1.85546875" style="308" customWidth="1"/>
    <col min="4847" max="4847" width="2.42578125" style="308" customWidth="1"/>
    <col min="4848" max="4848" width="42.42578125" style="308" customWidth="1"/>
    <col min="4849" max="4849" width="10.42578125" style="308" bestFit="1" customWidth="1"/>
    <col min="4850" max="4850" width="10.42578125" style="308" customWidth="1"/>
    <col min="4851" max="4851" width="9.5703125" style="308" customWidth="1"/>
    <col min="4852" max="4854" width="9.28515625" style="308" customWidth="1"/>
    <col min="4855" max="4855" width="11" style="308" customWidth="1"/>
    <col min="4856" max="5100" width="9.140625" style="308"/>
    <col min="5101" max="5101" width="1.140625" style="308" customWidth="1"/>
    <col min="5102" max="5102" width="1.85546875" style="308" customWidth="1"/>
    <col min="5103" max="5103" width="2.42578125" style="308" customWidth="1"/>
    <col min="5104" max="5104" width="42.42578125" style="308" customWidth="1"/>
    <col min="5105" max="5105" width="10.42578125" style="308" bestFit="1" customWidth="1"/>
    <col min="5106" max="5106" width="10.42578125" style="308" customWidth="1"/>
    <col min="5107" max="5107" width="9.5703125" style="308" customWidth="1"/>
    <col min="5108" max="5110" width="9.28515625" style="308" customWidth="1"/>
    <col min="5111" max="5111" width="11" style="308" customWidth="1"/>
    <col min="5112" max="5356" width="9.140625" style="308"/>
    <col min="5357" max="5357" width="1.140625" style="308" customWidth="1"/>
    <col min="5358" max="5358" width="1.85546875" style="308" customWidth="1"/>
    <col min="5359" max="5359" width="2.42578125" style="308" customWidth="1"/>
    <col min="5360" max="5360" width="42.42578125" style="308" customWidth="1"/>
    <col min="5361" max="5361" width="10.42578125" style="308" bestFit="1" customWidth="1"/>
    <col min="5362" max="5362" width="10.42578125" style="308" customWidth="1"/>
    <col min="5363" max="5363" width="9.5703125" style="308" customWidth="1"/>
    <col min="5364" max="5366" width="9.28515625" style="308" customWidth="1"/>
    <col min="5367" max="5367" width="11" style="308" customWidth="1"/>
    <col min="5368" max="5612" width="9.140625" style="308"/>
    <col min="5613" max="5613" width="1.140625" style="308" customWidth="1"/>
    <col min="5614" max="5614" width="1.85546875" style="308" customWidth="1"/>
    <col min="5615" max="5615" width="2.42578125" style="308" customWidth="1"/>
    <col min="5616" max="5616" width="42.42578125" style="308" customWidth="1"/>
    <col min="5617" max="5617" width="10.42578125" style="308" bestFit="1" customWidth="1"/>
    <col min="5618" max="5618" width="10.42578125" style="308" customWidth="1"/>
    <col min="5619" max="5619" width="9.5703125" style="308" customWidth="1"/>
    <col min="5620" max="5622" width="9.28515625" style="308" customWidth="1"/>
    <col min="5623" max="5623" width="11" style="308" customWidth="1"/>
    <col min="5624" max="5868" width="9.140625" style="308"/>
    <col min="5869" max="5869" width="1.140625" style="308" customWidth="1"/>
    <col min="5870" max="5870" width="1.85546875" style="308" customWidth="1"/>
    <col min="5871" max="5871" width="2.42578125" style="308" customWidth="1"/>
    <col min="5872" max="5872" width="42.42578125" style="308" customWidth="1"/>
    <col min="5873" max="5873" width="10.42578125" style="308" bestFit="1" customWidth="1"/>
    <col min="5874" max="5874" width="10.42578125" style="308" customWidth="1"/>
    <col min="5875" max="5875" width="9.5703125" style="308" customWidth="1"/>
    <col min="5876" max="5878" width="9.28515625" style="308" customWidth="1"/>
    <col min="5879" max="5879" width="11" style="308" customWidth="1"/>
    <col min="5880" max="6124" width="9.140625" style="308"/>
    <col min="6125" max="6125" width="1.140625" style="308" customWidth="1"/>
    <col min="6126" max="6126" width="1.85546875" style="308" customWidth="1"/>
    <col min="6127" max="6127" width="2.42578125" style="308" customWidth="1"/>
    <col min="6128" max="6128" width="42.42578125" style="308" customWidth="1"/>
    <col min="6129" max="6129" width="10.42578125" style="308" bestFit="1" customWidth="1"/>
    <col min="6130" max="6130" width="10.42578125" style="308" customWidth="1"/>
    <col min="6131" max="6131" width="9.5703125" style="308" customWidth="1"/>
    <col min="6132" max="6134" width="9.28515625" style="308" customWidth="1"/>
    <col min="6135" max="6135" width="11" style="308" customWidth="1"/>
    <col min="6136" max="6380" width="9.140625" style="308"/>
    <col min="6381" max="6381" width="1.140625" style="308" customWidth="1"/>
    <col min="6382" max="6382" width="1.85546875" style="308" customWidth="1"/>
    <col min="6383" max="6383" width="2.42578125" style="308" customWidth="1"/>
    <col min="6384" max="6384" width="42.42578125" style="308" customWidth="1"/>
    <col min="6385" max="6385" width="10.42578125" style="308" bestFit="1" customWidth="1"/>
    <col min="6386" max="6386" width="10.42578125" style="308" customWidth="1"/>
    <col min="6387" max="6387" width="9.5703125" style="308" customWidth="1"/>
    <col min="6388" max="6390" width="9.28515625" style="308" customWidth="1"/>
    <col min="6391" max="6391" width="11" style="308" customWidth="1"/>
    <col min="6392" max="6636" width="9.140625" style="308"/>
    <col min="6637" max="6637" width="1.140625" style="308" customWidth="1"/>
    <col min="6638" max="6638" width="1.85546875" style="308" customWidth="1"/>
    <col min="6639" max="6639" width="2.42578125" style="308" customWidth="1"/>
    <col min="6640" max="6640" width="42.42578125" style="308" customWidth="1"/>
    <col min="6641" max="6641" width="10.42578125" style="308" bestFit="1" customWidth="1"/>
    <col min="6642" max="6642" width="10.42578125" style="308" customWidth="1"/>
    <col min="6643" max="6643" width="9.5703125" style="308" customWidth="1"/>
    <col min="6644" max="6646" width="9.28515625" style="308" customWidth="1"/>
    <col min="6647" max="6647" width="11" style="308" customWidth="1"/>
    <col min="6648" max="6892" width="9.140625" style="308"/>
    <col min="6893" max="6893" width="1.140625" style="308" customWidth="1"/>
    <col min="6894" max="6894" width="1.85546875" style="308" customWidth="1"/>
    <col min="6895" max="6895" width="2.42578125" style="308" customWidth="1"/>
    <col min="6896" max="6896" width="42.42578125" style="308" customWidth="1"/>
    <col min="6897" max="6897" width="10.42578125" style="308" bestFit="1" customWidth="1"/>
    <col min="6898" max="6898" width="10.42578125" style="308" customWidth="1"/>
    <col min="6899" max="6899" width="9.5703125" style="308" customWidth="1"/>
    <col min="6900" max="6902" width="9.28515625" style="308" customWidth="1"/>
    <col min="6903" max="6903" width="11" style="308" customWidth="1"/>
    <col min="6904" max="7148" width="9.140625" style="308"/>
    <col min="7149" max="7149" width="1.140625" style="308" customWidth="1"/>
    <col min="7150" max="7150" width="1.85546875" style="308" customWidth="1"/>
    <col min="7151" max="7151" width="2.42578125" style="308" customWidth="1"/>
    <col min="7152" max="7152" width="42.42578125" style="308" customWidth="1"/>
    <col min="7153" max="7153" width="10.42578125" style="308" bestFit="1" customWidth="1"/>
    <col min="7154" max="7154" width="10.42578125" style="308" customWidth="1"/>
    <col min="7155" max="7155" width="9.5703125" style="308" customWidth="1"/>
    <col min="7156" max="7158" width="9.28515625" style="308" customWidth="1"/>
    <col min="7159" max="7159" width="11" style="308" customWidth="1"/>
    <col min="7160" max="7404" width="9.140625" style="308"/>
    <col min="7405" max="7405" width="1.140625" style="308" customWidth="1"/>
    <col min="7406" max="7406" width="1.85546875" style="308" customWidth="1"/>
    <col min="7407" max="7407" width="2.42578125" style="308" customWidth="1"/>
    <col min="7408" max="7408" width="42.42578125" style="308" customWidth="1"/>
    <col min="7409" max="7409" width="10.42578125" style="308" bestFit="1" customWidth="1"/>
    <col min="7410" max="7410" width="10.42578125" style="308" customWidth="1"/>
    <col min="7411" max="7411" width="9.5703125" style="308" customWidth="1"/>
    <col min="7412" max="7414" width="9.28515625" style="308" customWidth="1"/>
    <col min="7415" max="7415" width="11" style="308" customWidth="1"/>
    <col min="7416" max="7660" width="9.140625" style="308"/>
    <col min="7661" max="7661" width="1.140625" style="308" customWidth="1"/>
    <col min="7662" max="7662" width="1.85546875" style="308" customWidth="1"/>
    <col min="7663" max="7663" width="2.42578125" style="308" customWidth="1"/>
    <col min="7664" max="7664" width="42.42578125" style="308" customWidth="1"/>
    <col min="7665" max="7665" width="10.42578125" style="308" bestFit="1" customWidth="1"/>
    <col min="7666" max="7666" width="10.42578125" style="308" customWidth="1"/>
    <col min="7667" max="7667" width="9.5703125" style="308" customWidth="1"/>
    <col min="7668" max="7670" width="9.28515625" style="308" customWidth="1"/>
    <col min="7671" max="7671" width="11" style="308" customWidth="1"/>
    <col min="7672" max="7916" width="9.140625" style="308"/>
    <col min="7917" max="7917" width="1.140625" style="308" customWidth="1"/>
    <col min="7918" max="7918" width="1.85546875" style="308" customWidth="1"/>
    <col min="7919" max="7919" width="2.42578125" style="308" customWidth="1"/>
    <col min="7920" max="7920" width="42.42578125" style="308" customWidth="1"/>
    <col min="7921" max="7921" width="10.42578125" style="308" bestFit="1" customWidth="1"/>
    <col min="7922" max="7922" width="10.42578125" style="308" customWidth="1"/>
    <col min="7923" max="7923" width="9.5703125" style="308" customWidth="1"/>
    <col min="7924" max="7926" width="9.28515625" style="308" customWidth="1"/>
    <col min="7927" max="7927" width="11" style="308" customWidth="1"/>
    <col min="7928" max="8172" width="9.140625" style="308"/>
    <col min="8173" max="8173" width="1.140625" style="308" customWidth="1"/>
    <col min="8174" max="8174" width="1.85546875" style="308" customWidth="1"/>
    <col min="8175" max="8175" width="2.42578125" style="308" customWidth="1"/>
    <col min="8176" max="8176" width="42.42578125" style="308" customWidth="1"/>
    <col min="8177" max="8177" width="10.42578125" style="308" bestFit="1" customWidth="1"/>
    <col min="8178" max="8178" width="10.42578125" style="308" customWidth="1"/>
    <col min="8179" max="8179" width="9.5703125" style="308" customWidth="1"/>
    <col min="8180" max="8182" width="9.28515625" style="308" customWidth="1"/>
    <col min="8183" max="8183" width="11" style="308" customWidth="1"/>
    <col min="8184" max="8428" width="9.140625" style="308"/>
    <col min="8429" max="8429" width="1.140625" style="308" customWidth="1"/>
    <col min="8430" max="8430" width="1.85546875" style="308" customWidth="1"/>
    <col min="8431" max="8431" width="2.42578125" style="308" customWidth="1"/>
    <col min="8432" max="8432" width="42.42578125" style="308" customWidth="1"/>
    <col min="8433" max="8433" width="10.42578125" style="308" bestFit="1" customWidth="1"/>
    <col min="8434" max="8434" width="10.42578125" style="308" customWidth="1"/>
    <col min="8435" max="8435" width="9.5703125" style="308" customWidth="1"/>
    <col min="8436" max="8438" width="9.28515625" style="308" customWidth="1"/>
    <col min="8439" max="8439" width="11" style="308" customWidth="1"/>
    <col min="8440" max="8684" width="9.140625" style="308"/>
    <col min="8685" max="8685" width="1.140625" style="308" customWidth="1"/>
    <col min="8686" max="8686" width="1.85546875" style="308" customWidth="1"/>
    <col min="8687" max="8687" width="2.42578125" style="308" customWidth="1"/>
    <col min="8688" max="8688" width="42.42578125" style="308" customWidth="1"/>
    <col min="8689" max="8689" width="10.42578125" style="308" bestFit="1" customWidth="1"/>
    <col min="8690" max="8690" width="10.42578125" style="308" customWidth="1"/>
    <col min="8691" max="8691" width="9.5703125" style="308" customWidth="1"/>
    <col min="8692" max="8694" width="9.28515625" style="308" customWidth="1"/>
    <col min="8695" max="8695" width="11" style="308" customWidth="1"/>
    <col min="8696" max="8940" width="9.140625" style="308"/>
    <col min="8941" max="8941" width="1.140625" style="308" customWidth="1"/>
    <col min="8942" max="8942" width="1.85546875" style="308" customWidth="1"/>
    <col min="8943" max="8943" width="2.42578125" style="308" customWidth="1"/>
    <col min="8944" max="8944" width="42.42578125" style="308" customWidth="1"/>
    <col min="8945" max="8945" width="10.42578125" style="308" bestFit="1" customWidth="1"/>
    <col min="8946" max="8946" width="10.42578125" style="308" customWidth="1"/>
    <col min="8947" max="8947" width="9.5703125" style="308" customWidth="1"/>
    <col min="8948" max="8950" width="9.28515625" style="308" customWidth="1"/>
    <col min="8951" max="8951" width="11" style="308" customWidth="1"/>
    <col min="8952" max="9196" width="9.140625" style="308"/>
    <col min="9197" max="9197" width="1.140625" style="308" customWidth="1"/>
    <col min="9198" max="9198" width="1.85546875" style="308" customWidth="1"/>
    <col min="9199" max="9199" width="2.42578125" style="308" customWidth="1"/>
    <col min="9200" max="9200" width="42.42578125" style="308" customWidth="1"/>
    <col min="9201" max="9201" width="10.42578125" style="308" bestFit="1" customWidth="1"/>
    <col min="9202" max="9202" width="10.42578125" style="308" customWidth="1"/>
    <col min="9203" max="9203" width="9.5703125" style="308" customWidth="1"/>
    <col min="9204" max="9206" width="9.28515625" style="308" customWidth="1"/>
    <col min="9207" max="9207" width="11" style="308" customWidth="1"/>
    <col min="9208" max="9452" width="9.140625" style="308"/>
    <col min="9453" max="9453" width="1.140625" style="308" customWidth="1"/>
    <col min="9454" max="9454" width="1.85546875" style="308" customWidth="1"/>
    <col min="9455" max="9455" width="2.42578125" style="308" customWidth="1"/>
    <col min="9456" max="9456" width="42.42578125" style="308" customWidth="1"/>
    <col min="9457" max="9457" width="10.42578125" style="308" bestFit="1" customWidth="1"/>
    <col min="9458" max="9458" width="10.42578125" style="308" customWidth="1"/>
    <col min="9459" max="9459" width="9.5703125" style="308" customWidth="1"/>
    <col min="9460" max="9462" width="9.28515625" style="308" customWidth="1"/>
    <col min="9463" max="9463" width="11" style="308" customWidth="1"/>
    <col min="9464" max="9708" width="9.140625" style="308"/>
    <col min="9709" max="9709" width="1.140625" style="308" customWidth="1"/>
    <col min="9710" max="9710" width="1.85546875" style="308" customWidth="1"/>
    <col min="9711" max="9711" width="2.42578125" style="308" customWidth="1"/>
    <col min="9712" max="9712" width="42.42578125" style="308" customWidth="1"/>
    <col min="9713" max="9713" width="10.42578125" style="308" bestFit="1" customWidth="1"/>
    <col min="9714" max="9714" width="10.42578125" style="308" customWidth="1"/>
    <col min="9715" max="9715" width="9.5703125" style="308" customWidth="1"/>
    <col min="9716" max="9718" width="9.28515625" style="308" customWidth="1"/>
    <col min="9719" max="9719" width="11" style="308" customWidth="1"/>
    <col min="9720" max="9964" width="9.140625" style="308"/>
    <col min="9965" max="9965" width="1.140625" style="308" customWidth="1"/>
    <col min="9966" max="9966" width="1.85546875" style="308" customWidth="1"/>
    <col min="9967" max="9967" width="2.42578125" style="308" customWidth="1"/>
    <col min="9968" max="9968" width="42.42578125" style="308" customWidth="1"/>
    <col min="9969" max="9969" width="10.42578125" style="308" bestFit="1" customWidth="1"/>
    <col min="9970" max="9970" width="10.42578125" style="308" customWidth="1"/>
    <col min="9971" max="9971" width="9.5703125" style="308" customWidth="1"/>
    <col min="9972" max="9974" width="9.28515625" style="308" customWidth="1"/>
    <col min="9975" max="9975" width="11" style="308" customWidth="1"/>
    <col min="9976" max="10220" width="9.140625" style="308"/>
    <col min="10221" max="10221" width="1.140625" style="308" customWidth="1"/>
    <col min="10222" max="10222" width="1.85546875" style="308" customWidth="1"/>
    <col min="10223" max="10223" width="2.42578125" style="308" customWidth="1"/>
    <col min="10224" max="10224" width="42.42578125" style="308" customWidth="1"/>
    <col min="10225" max="10225" width="10.42578125" style="308" bestFit="1" customWidth="1"/>
    <col min="10226" max="10226" width="10.42578125" style="308" customWidth="1"/>
    <col min="10227" max="10227" width="9.5703125" style="308" customWidth="1"/>
    <col min="10228" max="10230" width="9.28515625" style="308" customWidth="1"/>
    <col min="10231" max="10231" width="11" style="308" customWidth="1"/>
    <col min="10232" max="10476" width="9.140625" style="308"/>
    <col min="10477" max="10477" width="1.140625" style="308" customWidth="1"/>
    <col min="10478" max="10478" width="1.85546875" style="308" customWidth="1"/>
    <col min="10479" max="10479" width="2.42578125" style="308" customWidth="1"/>
    <col min="10480" max="10480" width="42.42578125" style="308" customWidth="1"/>
    <col min="10481" max="10481" width="10.42578125" style="308" bestFit="1" customWidth="1"/>
    <col min="10482" max="10482" width="10.42578125" style="308" customWidth="1"/>
    <col min="10483" max="10483" width="9.5703125" style="308" customWidth="1"/>
    <col min="10484" max="10486" width="9.28515625" style="308" customWidth="1"/>
    <col min="10487" max="10487" width="11" style="308" customWidth="1"/>
    <col min="10488" max="10732" width="9.140625" style="308"/>
    <col min="10733" max="10733" width="1.140625" style="308" customWidth="1"/>
    <col min="10734" max="10734" width="1.85546875" style="308" customWidth="1"/>
    <col min="10735" max="10735" width="2.42578125" style="308" customWidth="1"/>
    <col min="10736" max="10736" width="42.42578125" style="308" customWidth="1"/>
    <col min="10737" max="10737" width="10.42578125" style="308" bestFit="1" customWidth="1"/>
    <col min="10738" max="10738" width="10.42578125" style="308" customWidth="1"/>
    <col min="10739" max="10739" width="9.5703125" style="308" customWidth="1"/>
    <col min="10740" max="10742" width="9.28515625" style="308" customWidth="1"/>
    <col min="10743" max="10743" width="11" style="308" customWidth="1"/>
    <col min="10744" max="10988" width="9.140625" style="308"/>
    <col min="10989" max="10989" width="1.140625" style="308" customWidth="1"/>
    <col min="10990" max="10990" width="1.85546875" style="308" customWidth="1"/>
    <col min="10991" max="10991" width="2.42578125" style="308" customWidth="1"/>
    <col min="10992" max="10992" width="42.42578125" style="308" customWidth="1"/>
    <col min="10993" max="10993" width="10.42578125" style="308" bestFit="1" customWidth="1"/>
    <col min="10994" max="10994" width="10.42578125" style="308" customWidth="1"/>
    <col min="10995" max="10995" width="9.5703125" style="308" customWidth="1"/>
    <col min="10996" max="10998" width="9.28515625" style="308" customWidth="1"/>
    <col min="10999" max="10999" width="11" style="308" customWidth="1"/>
    <col min="11000" max="11244" width="9.140625" style="308"/>
    <col min="11245" max="11245" width="1.140625" style="308" customWidth="1"/>
    <col min="11246" max="11246" width="1.85546875" style="308" customWidth="1"/>
    <col min="11247" max="11247" width="2.42578125" style="308" customWidth="1"/>
    <col min="11248" max="11248" width="42.42578125" style="308" customWidth="1"/>
    <col min="11249" max="11249" width="10.42578125" style="308" bestFit="1" customWidth="1"/>
    <col min="11250" max="11250" width="10.42578125" style="308" customWidth="1"/>
    <col min="11251" max="11251" width="9.5703125" style="308" customWidth="1"/>
    <col min="11252" max="11254" width="9.28515625" style="308" customWidth="1"/>
    <col min="11255" max="11255" width="11" style="308" customWidth="1"/>
    <col min="11256" max="11500" width="9.140625" style="308"/>
    <col min="11501" max="11501" width="1.140625" style="308" customWidth="1"/>
    <col min="11502" max="11502" width="1.85546875" style="308" customWidth="1"/>
    <col min="11503" max="11503" width="2.42578125" style="308" customWidth="1"/>
    <col min="11504" max="11504" width="42.42578125" style="308" customWidth="1"/>
    <col min="11505" max="11505" width="10.42578125" style="308" bestFit="1" customWidth="1"/>
    <col min="11506" max="11506" width="10.42578125" style="308" customWidth="1"/>
    <col min="11507" max="11507" width="9.5703125" style="308" customWidth="1"/>
    <col min="11508" max="11510" width="9.28515625" style="308" customWidth="1"/>
    <col min="11511" max="11511" width="11" style="308" customWidth="1"/>
    <col min="11512" max="11756" width="9.140625" style="308"/>
    <col min="11757" max="11757" width="1.140625" style="308" customWidth="1"/>
    <col min="11758" max="11758" width="1.85546875" style="308" customWidth="1"/>
    <col min="11759" max="11759" width="2.42578125" style="308" customWidth="1"/>
    <col min="11760" max="11760" width="42.42578125" style="308" customWidth="1"/>
    <col min="11761" max="11761" width="10.42578125" style="308" bestFit="1" customWidth="1"/>
    <col min="11762" max="11762" width="10.42578125" style="308" customWidth="1"/>
    <col min="11763" max="11763" width="9.5703125" style="308" customWidth="1"/>
    <col min="11764" max="11766" width="9.28515625" style="308" customWidth="1"/>
    <col min="11767" max="11767" width="11" style="308" customWidth="1"/>
    <col min="11768" max="12012" width="9.140625" style="308"/>
    <col min="12013" max="12013" width="1.140625" style="308" customWidth="1"/>
    <col min="12014" max="12014" width="1.85546875" style="308" customWidth="1"/>
    <col min="12015" max="12015" width="2.42578125" style="308" customWidth="1"/>
    <col min="12016" max="12016" width="42.42578125" style="308" customWidth="1"/>
    <col min="12017" max="12017" width="10.42578125" style="308" bestFit="1" customWidth="1"/>
    <col min="12018" max="12018" width="10.42578125" style="308" customWidth="1"/>
    <col min="12019" max="12019" width="9.5703125" style="308" customWidth="1"/>
    <col min="12020" max="12022" width="9.28515625" style="308" customWidth="1"/>
    <col min="12023" max="12023" width="11" style="308" customWidth="1"/>
    <col min="12024" max="12268" width="9.140625" style="308"/>
    <col min="12269" max="12269" width="1.140625" style="308" customWidth="1"/>
    <col min="12270" max="12270" width="1.85546875" style="308" customWidth="1"/>
    <col min="12271" max="12271" width="2.42578125" style="308" customWidth="1"/>
    <col min="12272" max="12272" width="42.42578125" style="308" customWidth="1"/>
    <col min="12273" max="12273" width="10.42578125" style="308" bestFit="1" customWidth="1"/>
    <col min="12274" max="12274" width="10.42578125" style="308" customWidth="1"/>
    <col min="12275" max="12275" width="9.5703125" style="308" customWidth="1"/>
    <col min="12276" max="12278" width="9.28515625" style="308" customWidth="1"/>
    <col min="12279" max="12279" width="11" style="308" customWidth="1"/>
    <col min="12280" max="12524" width="9.140625" style="308"/>
    <col min="12525" max="12525" width="1.140625" style="308" customWidth="1"/>
    <col min="12526" max="12526" width="1.85546875" style="308" customWidth="1"/>
    <col min="12527" max="12527" width="2.42578125" style="308" customWidth="1"/>
    <col min="12528" max="12528" width="42.42578125" style="308" customWidth="1"/>
    <col min="12529" max="12529" width="10.42578125" style="308" bestFit="1" customWidth="1"/>
    <col min="12530" max="12530" width="10.42578125" style="308" customWidth="1"/>
    <col min="12531" max="12531" width="9.5703125" style="308" customWidth="1"/>
    <col min="12532" max="12534" width="9.28515625" style="308" customWidth="1"/>
    <col min="12535" max="12535" width="11" style="308" customWidth="1"/>
    <col min="12536" max="12780" width="9.140625" style="308"/>
    <col min="12781" max="12781" width="1.140625" style="308" customWidth="1"/>
    <col min="12782" max="12782" width="1.85546875" style="308" customWidth="1"/>
    <col min="12783" max="12783" width="2.42578125" style="308" customWidth="1"/>
    <col min="12784" max="12784" width="42.42578125" style="308" customWidth="1"/>
    <col min="12785" max="12785" width="10.42578125" style="308" bestFit="1" customWidth="1"/>
    <col min="12786" max="12786" width="10.42578125" style="308" customWidth="1"/>
    <col min="12787" max="12787" width="9.5703125" style="308" customWidth="1"/>
    <col min="12788" max="12790" width="9.28515625" style="308" customWidth="1"/>
    <col min="12791" max="12791" width="11" style="308" customWidth="1"/>
    <col min="12792" max="13036" width="9.140625" style="308"/>
    <col min="13037" max="13037" width="1.140625" style="308" customWidth="1"/>
    <col min="13038" max="13038" width="1.85546875" style="308" customWidth="1"/>
    <col min="13039" max="13039" width="2.42578125" style="308" customWidth="1"/>
    <col min="13040" max="13040" width="42.42578125" style="308" customWidth="1"/>
    <col min="13041" max="13041" width="10.42578125" style="308" bestFit="1" customWidth="1"/>
    <col min="13042" max="13042" width="10.42578125" style="308" customWidth="1"/>
    <col min="13043" max="13043" width="9.5703125" style="308" customWidth="1"/>
    <col min="13044" max="13046" width="9.28515625" style="308" customWidth="1"/>
    <col min="13047" max="13047" width="11" style="308" customWidth="1"/>
    <col min="13048" max="13292" width="9.140625" style="308"/>
    <col min="13293" max="13293" width="1.140625" style="308" customWidth="1"/>
    <col min="13294" max="13294" width="1.85546875" style="308" customWidth="1"/>
    <col min="13295" max="13295" width="2.42578125" style="308" customWidth="1"/>
    <col min="13296" max="13296" width="42.42578125" style="308" customWidth="1"/>
    <col min="13297" max="13297" width="10.42578125" style="308" bestFit="1" customWidth="1"/>
    <col min="13298" max="13298" width="10.42578125" style="308" customWidth="1"/>
    <col min="13299" max="13299" width="9.5703125" style="308" customWidth="1"/>
    <col min="13300" max="13302" width="9.28515625" style="308" customWidth="1"/>
    <col min="13303" max="13303" width="11" style="308" customWidth="1"/>
    <col min="13304" max="13548" width="9.140625" style="308"/>
    <col min="13549" max="13549" width="1.140625" style="308" customWidth="1"/>
    <col min="13550" max="13550" width="1.85546875" style="308" customWidth="1"/>
    <col min="13551" max="13551" width="2.42578125" style="308" customWidth="1"/>
    <col min="13552" max="13552" width="42.42578125" style="308" customWidth="1"/>
    <col min="13553" max="13553" width="10.42578125" style="308" bestFit="1" customWidth="1"/>
    <col min="13554" max="13554" width="10.42578125" style="308" customWidth="1"/>
    <col min="13555" max="13555" width="9.5703125" style="308" customWidth="1"/>
    <col min="13556" max="13558" width="9.28515625" style="308" customWidth="1"/>
    <col min="13559" max="13559" width="11" style="308" customWidth="1"/>
    <col min="13560" max="13804" width="9.140625" style="308"/>
    <col min="13805" max="13805" width="1.140625" style="308" customWidth="1"/>
    <col min="13806" max="13806" width="1.85546875" style="308" customWidth="1"/>
    <col min="13807" max="13807" width="2.42578125" style="308" customWidth="1"/>
    <col min="13808" max="13808" width="42.42578125" style="308" customWidth="1"/>
    <col min="13809" max="13809" width="10.42578125" style="308" bestFit="1" customWidth="1"/>
    <col min="13810" max="13810" width="10.42578125" style="308" customWidth="1"/>
    <col min="13811" max="13811" width="9.5703125" style="308" customWidth="1"/>
    <col min="13812" max="13814" width="9.28515625" style="308" customWidth="1"/>
    <col min="13815" max="13815" width="11" style="308" customWidth="1"/>
    <col min="13816" max="14060" width="9.140625" style="308"/>
    <col min="14061" max="14061" width="1.140625" style="308" customWidth="1"/>
    <col min="14062" max="14062" width="1.85546875" style="308" customWidth="1"/>
    <col min="14063" max="14063" width="2.42578125" style="308" customWidth="1"/>
    <col min="14064" max="14064" width="42.42578125" style="308" customWidth="1"/>
    <col min="14065" max="14065" width="10.42578125" style="308" bestFit="1" customWidth="1"/>
    <col min="14066" max="14066" width="10.42578125" style="308" customWidth="1"/>
    <col min="14067" max="14067" width="9.5703125" style="308" customWidth="1"/>
    <col min="14068" max="14070" width="9.28515625" style="308" customWidth="1"/>
    <col min="14071" max="14071" width="11" style="308" customWidth="1"/>
    <col min="14072" max="14316" width="9.140625" style="308"/>
    <col min="14317" max="14317" width="1.140625" style="308" customWidth="1"/>
    <col min="14318" max="14318" width="1.85546875" style="308" customWidth="1"/>
    <col min="14319" max="14319" width="2.42578125" style="308" customWidth="1"/>
    <col min="14320" max="14320" width="42.42578125" style="308" customWidth="1"/>
    <col min="14321" max="14321" width="10.42578125" style="308" bestFit="1" customWidth="1"/>
    <col min="14322" max="14322" width="10.42578125" style="308" customWidth="1"/>
    <col min="14323" max="14323" width="9.5703125" style="308" customWidth="1"/>
    <col min="14324" max="14326" width="9.28515625" style="308" customWidth="1"/>
    <col min="14327" max="14327" width="11" style="308" customWidth="1"/>
    <col min="14328" max="14572" width="9.140625" style="308"/>
    <col min="14573" max="14573" width="1.140625" style="308" customWidth="1"/>
    <col min="14574" max="14574" width="1.85546875" style="308" customWidth="1"/>
    <col min="14575" max="14575" width="2.42578125" style="308" customWidth="1"/>
    <col min="14576" max="14576" width="42.42578125" style="308" customWidth="1"/>
    <col min="14577" max="14577" width="10.42578125" style="308" bestFit="1" customWidth="1"/>
    <col min="14578" max="14578" width="10.42578125" style="308" customWidth="1"/>
    <col min="14579" max="14579" width="9.5703125" style="308" customWidth="1"/>
    <col min="14580" max="14582" width="9.28515625" style="308" customWidth="1"/>
    <col min="14583" max="14583" width="11" style="308" customWidth="1"/>
    <col min="14584" max="14828" width="9.140625" style="308"/>
    <col min="14829" max="14829" width="1.140625" style="308" customWidth="1"/>
    <col min="14830" max="14830" width="1.85546875" style="308" customWidth="1"/>
    <col min="14831" max="14831" width="2.42578125" style="308" customWidth="1"/>
    <col min="14832" max="14832" width="42.42578125" style="308" customWidth="1"/>
    <col min="14833" max="14833" width="10.42578125" style="308" bestFit="1" customWidth="1"/>
    <col min="14834" max="14834" width="10.42578125" style="308" customWidth="1"/>
    <col min="14835" max="14835" width="9.5703125" style="308" customWidth="1"/>
    <col min="14836" max="14838" width="9.28515625" style="308" customWidth="1"/>
    <col min="14839" max="14839" width="11" style="308" customWidth="1"/>
    <col min="14840" max="15084" width="9.140625" style="308"/>
    <col min="15085" max="15085" width="1.140625" style="308" customWidth="1"/>
    <col min="15086" max="15086" width="1.85546875" style="308" customWidth="1"/>
    <col min="15087" max="15087" width="2.42578125" style="308" customWidth="1"/>
    <col min="15088" max="15088" width="42.42578125" style="308" customWidth="1"/>
    <col min="15089" max="15089" width="10.42578125" style="308" bestFit="1" customWidth="1"/>
    <col min="15090" max="15090" width="10.42578125" style="308" customWidth="1"/>
    <col min="15091" max="15091" width="9.5703125" style="308" customWidth="1"/>
    <col min="15092" max="15094" width="9.28515625" style="308" customWidth="1"/>
    <col min="15095" max="15095" width="11" style="308" customWidth="1"/>
    <col min="15096" max="15340" width="9.140625" style="308"/>
    <col min="15341" max="15341" width="1.140625" style="308" customWidth="1"/>
    <col min="15342" max="15342" width="1.85546875" style="308" customWidth="1"/>
    <col min="15343" max="15343" width="2.42578125" style="308" customWidth="1"/>
    <col min="15344" max="15344" width="42.42578125" style="308" customWidth="1"/>
    <col min="15345" max="15345" width="10.42578125" style="308" bestFit="1" customWidth="1"/>
    <col min="15346" max="15346" width="10.42578125" style="308" customWidth="1"/>
    <col min="15347" max="15347" width="9.5703125" style="308" customWidth="1"/>
    <col min="15348" max="15350" width="9.28515625" style="308" customWidth="1"/>
    <col min="15351" max="15351" width="11" style="308" customWidth="1"/>
    <col min="15352" max="15596" width="9.140625" style="308"/>
    <col min="15597" max="15597" width="1.140625" style="308" customWidth="1"/>
    <col min="15598" max="15598" width="1.85546875" style="308" customWidth="1"/>
    <col min="15599" max="15599" width="2.42578125" style="308" customWidth="1"/>
    <col min="15600" max="15600" width="42.42578125" style="308" customWidth="1"/>
    <col min="15601" max="15601" width="10.42578125" style="308" bestFit="1" customWidth="1"/>
    <col min="15602" max="15602" width="10.42578125" style="308" customWidth="1"/>
    <col min="15603" max="15603" width="9.5703125" style="308" customWidth="1"/>
    <col min="15604" max="15606" width="9.28515625" style="308" customWidth="1"/>
    <col min="15607" max="15607" width="11" style="308" customWidth="1"/>
    <col min="15608" max="15852" width="9.140625" style="308"/>
    <col min="15853" max="15853" width="1.140625" style="308" customWidth="1"/>
    <col min="15854" max="15854" width="1.85546875" style="308" customWidth="1"/>
    <col min="15855" max="15855" width="2.42578125" style="308" customWidth="1"/>
    <col min="15856" max="15856" width="42.42578125" style="308" customWidth="1"/>
    <col min="15857" max="15857" width="10.42578125" style="308" bestFit="1" customWidth="1"/>
    <col min="15858" max="15858" width="10.42578125" style="308" customWidth="1"/>
    <col min="15859" max="15859" width="9.5703125" style="308" customWidth="1"/>
    <col min="15860" max="15862" width="9.28515625" style="308" customWidth="1"/>
    <col min="15863" max="15863" width="11" style="308" customWidth="1"/>
    <col min="15864" max="16108" width="9.140625" style="308"/>
    <col min="16109" max="16109" width="1.140625" style="308" customWidth="1"/>
    <col min="16110" max="16110" width="1.85546875" style="308" customWidth="1"/>
    <col min="16111" max="16111" width="2.42578125" style="308" customWidth="1"/>
    <col min="16112" max="16112" width="42.42578125" style="308" customWidth="1"/>
    <col min="16113" max="16113" width="10.42578125" style="308" bestFit="1" customWidth="1"/>
    <col min="16114" max="16114" width="10.42578125" style="308" customWidth="1"/>
    <col min="16115" max="16115" width="9.5703125" style="308" customWidth="1"/>
    <col min="16116" max="16118" width="9.28515625" style="308" customWidth="1"/>
    <col min="16119" max="16119" width="11" style="308" customWidth="1"/>
    <col min="16120" max="16364" width="9.140625" style="308"/>
    <col min="16365" max="16372" width="9.140625" style="308" customWidth="1"/>
    <col min="16373" max="16384" width="9.140625" style="308"/>
  </cols>
  <sheetData>
    <row r="1" spans="2:11" s="237" customFormat="1" ht="15.75" customHeight="1">
      <c r="B1" s="470" t="s">
        <v>443</v>
      </c>
      <c r="C1" s="90"/>
      <c r="D1" s="90"/>
      <c r="E1" s="90"/>
      <c r="F1" s="90"/>
      <c r="G1" s="90"/>
      <c r="H1" s="90"/>
      <c r="I1" s="90"/>
      <c r="J1" s="236"/>
    </row>
    <row r="2" spans="2:11" s="237" customFormat="1" ht="15.75" customHeight="1">
      <c r="B2" s="469" t="s">
        <v>218</v>
      </c>
      <c r="C2" s="90"/>
      <c r="D2" s="90"/>
      <c r="E2" s="90"/>
      <c r="F2" s="90"/>
      <c r="G2" s="90"/>
      <c r="H2" s="90"/>
      <c r="I2" s="90"/>
      <c r="J2" s="236"/>
    </row>
    <row r="3" spans="2:11" s="237" customFormat="1" ht="15.75" customHeight="1">
      <c r="B3" s="305"/>
      <c r="C3" s="236"/>
      <c r="D3" s="236"/>
      <c r="E3" s="236"/>
      <c r="F3" s="236"/>
      <c r="G3" s="236"/>
      <c r="H3" s="236"/>
      <c r="I3" s="236"/>
      <c r="J3" s="236"/>
    </row>
    <row r="4" spans="2:11" ht="15.75" customHeight="1">
      <c r="B4" s="12" t="s">
        <v>202</v>
      </c>
      <c r="C4" s="12"/>
      <c r="D4" s="347">
        <v>2025</v>
      </c>
      <c r="E4" s="347">
        <v>2026</v>
      </c>
      <c r="F4" s="347">
        <v>2027</v>
      </c>
      <c r="G4" s="347">
        <v>2028</v>
      </c>
      <c r="H4" s="347">
        <v>2029</v>
      </c>
      <c r="I4" s="348" t="s">
        <v>254</v>
      </c>
      <c r="K4"/>
    </row>
    <row r="5" spans="2:11" ht="15.75" customHeight="1">
      <c r="B5" s="349" t="s">
        <v>135</v>
      </c>
      <c r="C5" s="349"/>
      <c r="D5" s="14" t="s">
        <v>23</v>
      </c>
      <c r="E5" s="14" t="s">
        <v>23</v>
      </c>
      <c r="F5" s="14" t="s">
        <v>23</v>
      </c>
      <c r="G5" s="14" t="s">
        <v>23</v>
      </c>
      <c r="H5" s="14" t="s">
        <v>23</v>
      </c>
      <c r="I5" s="350" t="s">
        <v>388</v>
      </c>
      <c r="K5"/>
    </row>
    <row r="6" spans="2:11" ht="6" customHeight="1">
      <c r="B6" s="12"/>
      <c r="C6" s="12"/>
      <c r="D6" s="345"/>
      <c r="E6" s="345"/>
      <c r="F6" s="345"/>
      <c r="G6" s="345"/>
      <c r="H6" s="345"/>
      <c r="I6" s="351" t="s">
        <v>379</v>
      </c>
      <c r="K6"/>
    </row>
    <row r="7" spans="2:11" ht="15">
      <c r="B7" s="641" t="s">
        <v>444</v>
      </c>
      <c r="C7" s="641"/>
      <c r="D7" s="421">
        <v>-12.9</v>
      </c>
      <c r="E7" s="421">
        <v>-10.5</v>
      </c>
      <c r="F7" s="421">
        <v>-4.4000000000000004</v>
      </c>
      <c r="G7" s="421">
        <v>-0.3</v>
      </c>
      <c r="H7" s="421">
        <v>1.9</v>
      </c>
      <c r="I7" s="422"/>
      <c r="K7"/>
    </row>
    <row r="8" spans="2:11" ht="15">
      <c r="B8" s="308" t="s">
        <v>445</v>
      </c>
      <c r="D8" s="352">
        <v>0.48434499999998604</v>
      </c>
      <c r="E8" s="352">
        <v>-1.6752759999999858</v>
      </c>
      <c r="F8" s="352">
        <v>-2.4845260000000096</v>
      </c>
      <c r="G8" s="352">
        <v>-2.4028850000000168</v>
      </c>
      <c r="H8" s="352">
        <v>-2.299226999999993</v>
      </c>
      <c r="I8" s="423">
        <f>SUM(D8:H8)</f>
        <v>-8.3775690000000189</v>
      </c>
      <c r="K8"/>
    </row>
    <row r="9" spans="2:11" ht="15">
      <c r="B9" s="308" t="s">
        <v>446</v>
      </c>
      <c r="D9" s="352">
        <v>-0.27899999999999997</v>
      </c>
      <c r="E9" s="352">
        <v>-0.54899999999999993</v>
      </c>
      <c r="F9" s="352">
        <v>-0.48699999999999999</v>
      </c>
      <c r="G9" s="352">
        <v>-0.3</v>
      </c>
      <c r="H9" s="352">
        <v>-0.3</v>
      </c>
      <c r="I9" s="422">
        <f>SUM(D9:H9)</f>
        <v>-1.915</v>
      </c>
      <c r="K9"/>
    </row>
    <row r="10" spans="2:11" ht="15">
      <c r="B10" s="308" t="s">
        <v>447</v>
      </c>
      <c r="D10" s="352">
        <v>0.1</v>
      </c>
      <c r="E10" s="352">
        <v>-0.3</v>
      </c>
      <c r="F10" s="352">
        <v>-0.5</v>
      </c>
      <c r="G10" s="352">
        <v>-0.5</v>
      </c>
      <c r="H10" s="352">
        <v>-0.5</v>
      </c>
      <c r="I10" s="422">
        <f>SUM(D10:H10)</f>
        <v>-1.7</v>
      </c>
      <c r="K10"/>
    </row>
    <row r="11" spans="2:11" ht="15">
      <c r="B11" s="308" t="s">
        <v>448</v>
      </c>
      <c r="D11" s="352">
        <v>-0.1</v>
      </c>
      <c r="E11" s="352">
        <v>0.1</v>
      </c>
      <c r="F11" s="352">
        <v>0</v>
      </c>
      <c r="G11" s="352">
        <v>-0.1</v>
      </c>
      <c r="H11" s="352">
        <v>-0.30000000000000004</v>
      </c>
      <c r="I11" s="422">
        <f t="shared" ref="I11:I14" si="0">SUM(D11:H11)</f>
        <v>-0.4</v>
      </c>
      <c r="K11"/>
    </row>
    <row r="12" spans="2:11" ht="15">
      <c r="B12" s="308" t="s">
        <v>449</v>
      </c>
      <c r="D12" s="352">
        <v>0.5</v>
      </c>
      <c r="E12" s="352">
        <v>-0.1</v>
      </c>
      <c r="F12" s="352">
        <v>-0.4</v>
      </c>
      <c r="G12" s="352">
        <v>0</v>
      </c>
      <c r="H12" s="352">
        <v>0</v>
      </c>
      <c r="I12" s="422">
        <f t="shared" si="0"/>
        <v>0</v>
      </c>
      <c r="K12"/>
    </row>
    <row r="13" spans="2:11" ht="15" customHeight="1">
      <c r="B13" s="424" t="s">
        <v>450</v>
      </c>
      <c r="D13" s="352">
        <v>1.8</v>
      </c>
      <c r="E13" s="425">
        <v>0</v>
      </c>
      <c r="F13" s="425">
        <v>0</v>
      </c>
      <c r="G13" s="425">
        <v>0</v>
      </c>
      <c r="H13" s="425">
        <v>0</v>
      </c>
      <c r="I13" s="422">
        <f t="shared" si="0"/>
        <v>1.8</v>
      </c>
      <c r="K13"/>
    </row>
    <row r="14" spans="2:11" ht="15" customHeight="1">
      <c r="B14" s="308" t="s">
        <v>451</v>
      </c>
      <c r="D14" s="352">
        <v>-0.1</v>
      </c>
      <c r="E14" s="352">
        <v>0.8</v>
      </c>
      <c r="F14" s="352">
        <v>0.4</v>
      </c>
      <c r="G14" s="352">
        <v>0.9</v>
      </c>
      <c r="H14" s="352">
        <v>1.7</v>
      </c>
      <c r="I14" s="422">
        <f t="shared" si="0"/>
        <v>3.7</v>
      </c>
      <c r="K14"/>
    </row>
    <row r="15" spans="2:11" ht="15.75" customHeight="1">
      <c r="B15" s="308" t="s">
        <v>253</v>
      </c>
      <c r="D15" s="352">
        <v>0.3</v>
      </c>
      <c r="E15" s="352">
        <v>0.1</v>
      </c>
      <c r="F15" s="352">
        <v>-0.2</v>
      </c>
      <c r="G15" s="352">
        <v>-0.4</v>
      </c>
      <c r="H15" s="352">
        <v>0</v>
      </c>
      <c r="I15" s="422">
        <f>SUM(D15:H15)</f>
        <v>-0.2</v>
      </c>
      <c r="K15"/>
    </row>
    <row r="16" spans="2:11" ht="15">
      <c r="B16" s="357" t="s">
        <v>452</v>
      </c>
      <c r="C16" s="357"/>
      <c r="D16" s="426">
        <v>2.7000000000000011</v>
      </c>
      <c r="E16" s="426">
        <v>-1.5999999999999996</v>
      </c>
      <c r="F16" s="426">
        <v>-3.6999999999999993</v>
      </c>
      <c r="G16" s="426">
        <v>-2.8000000000000003</v>
      </c>
      <c r="H16" s="426">
        <v>-1.7</v>
      </c>
      <c r="I16" s="427">
        <f>SUM(D16:H16)</f>
        <v>-7.0999999999999988</v>
      </c>
      <c r="K16"/>
    </row>
    <row r="17" spans="2:11" ht="15">
      <c r="B17" s="357" t="s">
        <v>453</v>
      </c>
      <c r="C17" s="357"/>
      <c r="D17" s="428">
        <v>-10.199999999999999</v>
      </c>
      <c r="E17" s="428">
        <v>-12.1</v>
      </c>
      <c r="F17" s="428">
        <v>-8.1</v>
      </c>
      <c r="G17" s="428">
        <v>-3.1</v>
      </c>
      <c r="H17" s="428">
        <v>0.2</v>
      </c>
      <c r="I17" s="422"/>
      <c r="K17"/>
    </row>
    <row r="18" spans="2:11" ht="6" customHeight="1">
      <c r="B18" s="360"/>
      <c r="C18" s="341"/>
      <c r="D18" s="342"/>
      <c r="E18" s="342"/>
      <c r="F18" s="342"/>
      <c r="G18" s="342"/>
      <c r="H18" s="342"/>
      <c r="I18" s="343"/>
      <c r="K18"/>
    </row>
    <row r="19" spans="2:11" ht="15.75" customHeight="1">
      <c r="B19" s="409"/>
      <c r="D19" s="336"/>
      <c r="E19" s="336"/>
      <c r="K19"/>
    </row>
    <row r="20" spans="2:11" ht="15.75" customHeight="1">
      <c r="D20" s="336"/>
      <c r="E20" s="336"/>
      <c r="K20"/>
    </row>
    <row r="21" spans="2:11" ht="15.75" customHeight="1">
      <c r="D21" s="336"/>
      <c r="E21" s="336"/>
    </row>
    <row r="22" spans="2:11" ht="15.75" customHeight="1">
      <c r="D22" s="336"/>
      <c r="E22" s="336"/>
      <c r="F22" s="336"/>
      <c r="G22" s="336"/>
      <c r="H22" s="336"/>
    </row>
    <row r="24" spans="2:11" ht="15.75" customHeight="1">
      <c r="I24" s="345"/>
    </row>
    <row r="25" spans="2:11" ht="15.75" customHeight="1">
      <c r="I25" s="336"/>
    </row>
    <row r="26" spans="2:11" ht="15.6" customHeight="1">
      <c r="I26" s="336"/>
    </row>
    <row r="27" spans="2:11" ht="15.75" customHeight="1">
      <c r="I27" s="336"/>
    </row>
    <row r="36" ht="33.75" customHeight="1"/>
  </sheetData>
  <mergeCells count="1">
    <mergeCell ref="B7:C7"/>
  </mergeCells>
  <pageMargins left="0.70866141732283472" right="0.70866141732283472" top="0.74803149606299213" bottom="0.74803149606299213" header="0.31496062992125984" footer="0.31496062992125984"/>
  <pageSetup paperSize="9" scale="54"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10F72-C9B5-42BD-8243-81786FFD88FB}">
  <sheetPr>
    <tabColor rgb="FF00B5E4"/>
    <pageSetUpPr fitToPage="1"/>
  </sheetPr>
  <dimension ref="B1:N33"/>
  <sheetViews>
    <sheetView showGridLines="0" zoomScaleNormal="100" workbookViewId="0"/>
  </sheetViews>
  <sheetFormatPr defaultRowHeight="15.75" customHeight="1"/>
  <cols>
    <col min="1" max="1" width="9" style="308" customWidth="1"/>
    <col min="2" max="2" width="2.42578125" style="308" customWidth="1"/>
    <col min="3" max="3" width="39" style="308" customWidth="1"/>
    <col min="4" max="10" width="9" style="308" customWidth="1"/>
    <col min="11" max="11" width="5" style="308" customWidth="1"/>
    <col min="12" max="12" width="5.28515625" style="308" customWidth="1"/>
    <col min="13" max="239" width="9.140625" style="308"/>
    <col min="240" max="240" width="1.140625" style="308" customWidth="1"/>
    <col min="241" max="241" width="1.85546875" style="308" customWidth="1"/>
    <col min="242" max="242" width="2.42578125" style="308" customWidth="1"/>
    <col min="243" max="243" width="42.42578125" style="308" customWidth="1"/>
    <col min="244" max="244" width="10.42578125" style="308" bestFit="1" customWidth="1"/>
    <col min="245" max="245" width="10.42578125" style="308" customWidth="1"/>
    <col min="246" max="246" width="9.5703125" style="308" customWidth="1"/>
    <col min="247" max="249" width="9.28515625" style="308" customWidth="1"/>
    <col min="250" max="250" width="11" style="308" customWidth="1"/>
    <col min="251" max="495" width="9.140625" style="308"/>
    <col min="496" max="496" width="1.140625" style="308" customWidth="1"/>
    <col min="497" max="497" width="1.85546875" style="308" customWidth="1"/>
    <col min="498" max="498" width="2.42578125" style="308" customWidth="1"/>
    <col min="499" max="499" width="42.42578125" style="308" customWidth="1"/>
    <col min="500" max="500" width="10.42578125" style="308" bestFit="1" customWidth="1"/>
    <col min="501" max="501" width="10.42578125" style="308" customWidth="1"/>
    <col min="502" max="502" width="9.5703125" style="308" customWidth="1"/>
    <col min="503" max="505" width="9.28515625" style="308" customWidth="1"/>
    <col min="506" max="506" width="11" style="308" customWidth="1"/>
    <col min="507" max="751" width="9.140625" style="308"/>
    <col min="752" max="752" width="1.140625" style="308" customWidth="1"/>
    <col min="753" max="753" width="1.85546875" style="308" customWidth="1"/>
    <col min="754" max="754" width="2.42578125" style="308" customWidth="1"/>
    <col min="755" max="755" width="42.42578125" style="308" customWidth="1"/>
    <col min="756" max="756" width="10.42578125" style="308" bestFit="1" customWidth="1"/>
    <col min="757" max="757" width="10.42578125" style="308" customWidth="1"/>
    <col min="758" max="758" width="9.5703125" style="308" customWidth="1"/>
    <col min="759" max="761" width="9.28515625" style="308" customWidth="1"/>
    <col min="762" max="762" width="11" style="308" customWidth="1"/>
    <col min="763" max="1007" width="9.140625" style="308"/>
    <col min="1008" max="1008" width="1.140625" style="308" customWidth="1"/>
    <col min="1009" max="1009" width="1.85546875" style="308" customWidth="1"/>
    <col min="1010" max="1010" width="2.42578125" style="308" customWidth="1"/>
    <col min="1011" max="1011" width="42.42578125" style="308" customWidth="1"/>
    <col min="1012" max="1012" width="10.42578125" style="308" bestFit="1" customWidth="1"/>
    <col min="1013" max="1013" width="10.42578125" style="308" customWidth="1"/>
    <col min="1014" max="1014" width="9.5703125" style="308" customWidth="1"/>
    <col min="1015" max="1017" width="9.28515625" style="308" customWidth="1"/>
    <col min="1018" max="1018" width="11" style="308" customWidth="1"/>
    <col min="1019" max="1263" width="9.140625" style="308"/>
    <col min="1264" max="1264" width="1.140625" style="308" customWidth="1"/>
    <col min="1265" max="1265" width="1.85546875" style="308" customWidth="1"/>
    <col min="1266" max="1266" width="2.42578125" style="308" customWidth="1"/>
    <col min="1267" max="1267" width="42.42578125" style="308" customWidth="1"/>
    <col min="1268" max="1268" width="10.42578125" style="308" bestFit="1" customWidth="1"/>
    <col min="1269" max="1269" width="10.42578125" style="308" customWidth="1"/>
    <col min="1270" max="1270" width="9.5703125" style="308" customWidth="1"/>
    <col min="1271" max="1273" width="9.28515625" style="308" customWidth="1"/>
    <col min="1274" max="1274" width="11" style="308" customWidth="1"/>
    <col min="1275" max="1519" width="9.140625" style="308"/>
    <col min="1520" max="1520" width="1.140625" style="308" customWidth="1"/>
    <col min="1521" max="1521" width="1.85546875" style="308" customWidth="1"/>
    <col min="1522" max="1522" width="2.42578125" style="308" customWidth="1"/>
    <col min="1523" max="1523" width="42.42578125" style="308" customWidth="1"/>
    <col min="1524" max="1524" width="10.42578125" style="308" bestFit="1" customWidth="1"/>
    <col min="1525" max="1525" width="10.42578125" style="308" customWidth="1"/>
    <col min="1526" max="1526" width="9.5703125" style="308" customWidth="1"/>
    <col min="1527" max="1529" width="9.28515625" style="308" customWidth="1"/>
    <col min="1530" max="1530" width="11" style="308" customWidth="1"/>
    <col min="1531" max="1775" width="9.140625" style="308"/>
    <col min="1776" max="1776" width="1.140625" style="308" customWidth="1"/>
    <col min="1777" max="1777" width="1.85546875" style="308" customWidth="1"/>
    <col min="1778" max="1778" width="2.42578125" style="308" customWidth="1"/>
    <col min="1779" max="1779" width="42.42578125" style="308" customWidth="1"/>
    <col min="1780" max="1780" width="10.42578125" style="308" bestFit="1" customWidth="1"/>
    <col min="1781" max="1781" width="10.42578125" style="308" customWidth="1"/>
    <col min="1782" max="1782" width="9.5703125" style="308" customWidth="1"/>
    <col min="1783" max="1785" width="9.28515625" style="308" customWidth="1"/>
    <col min="1786" max="1786" width="11" style="308" customWidth="1"/>
    <col min="1787" max="2031" width="9.140625" style="308"/>
    <col min="2032" max="2032" width="1.140625" style="308" customWidth="1"/>
    <col min="2033" max="2033" width="1.85546875" style="308" customWidth="1"/>
    <col min="2034" max="2034" width="2.42578125" style="308" customWidth="1"/>
    <col min="2035" max="2035" width="42.42578125" style="308" customWidth="1"/>
    <col min="2036" max="2036" width="10.42578125" style="308" bestFit="1" customWidth="1"/>
    <col min="2037" max="2037" width="10.42578125" style="308" customWidth="1"/>
    <col min="2038" max="2038" width="9.5703125" style="308" customWidth="1"/>
    <col min="2039" max="2041" width="9.28515625" style="308" customWidth="1"/>
    <col min="2042" max="2042" width="11" style="308" customWidth="1"/>
    <col min="2043" max="2287" width="9.140625" style="308"/>
    <col min="2288" max="2288" width="1.140625" style="308" customWidth="1"/>
    <col min="2289" max="2289" width="1.85546875" style="308" customWidth="1"/>
    <col min="2290" max="2290" width="2.42578125" style="308" customWidth="1"/>
    <col min="2291" max="2291" width="42.42578125" style="308" customWidth="1"/>
    <col min="2292" max="2292" width="10.42578125" style="308" bestFit="1" customWidth="1"/>
    <col min="2293" max="2293" width="10.42578125" style="308" customWidth="1"/>
    <col min="2294" max="2294" width="9.5703125" style="308" customWidth="1"/>
    <col min="2295" max="2297" width="9.28515625" style="308" customWidth="1"/>
    <col min="2298" max="2298" width="11" style="308" customWidth="1"/>
    <col min="2299" max="2543" width="9.140625" style="308"/>
    <col min="2544" max="2544" width="1.140625" style="308" customWidth="1"/>
    <col min="2545" max="2545" width="1.85546875" style="308" customWidth="1"/>
    <col min="2546" max="2546" width="2.42578125" style="308" customWidth="1"/>
    <col min="2547" max="2547" width="42.42578125" style="308" customWidth="1"/>
    <col min="2548" max="2548" width="10.42578125" style="308" bestFit="1" customWidth="1"/>
    <col min="2549" max="2549" width="10.42578125" style="308" customWidth="1"/>
    <col min="2550" max="2550" width="9.5703125" style="308" customWidth="1"/>
    <col min="2551" max="2553" width="9.28515625" style="308" customWidth="1"/>
    <col min="2554" max="2554" width="11" style="308" customWidth="1"/>
    <col min="2555" max="2799" width="9.140625" style="308"/>
    <col min="2800" max="2800" width="1.140625" style="308" customWidth="1"/>
    <col min="2801" max="2801" width="1.85546875" style="308" customWidth="1"/>
    <col min="2802" max="2802" width="2.42578125" style="308" customWidth="1"/>
    <col min="2803" max="2803" width="42.42578125" style="308" customWidth="1"/>
    <col min="2804" max="2804" width="10.42578125" style="308" bestFit="1" customWidth="1"/>
    <col min="2805" max="2805" width="10.42578125" style="308" customWidth="1"/>
    <col min="2806" max="2806" width="9.5703125" style="308" customWidth="1"/>
    <col min="2807" max="2809" width="9.28515625" style="308" customWidth="1"/>
    <col min="2810" max="2810" width="11" style="308" customWidth="1"/>
    <col min="2811" max="3055" width="9.140625" style="308"/>
    <col min="3056" max="3056" width="1.140625" style="308" customWidth="1"/>
    <col min="3057" max="3057" width="1.85546875" style="308" customWidth="1"/>
    <col min="3058" max="3058" width="2.42578125" style="308" customWidth="1"/>
    <col min="3059" max="3059" width="42.42578125" style="308" customWidth="1"/>
    <col min="3060" max="3060" width="10.42578125" style="308" bestFit="1" customWidth="1"/>
    <col min="3061" max="3061" width="10.42578125" style="308" customWidth="1"/>
    <col min="3062" max="3062" width="9.5703125" style="308" customWidth="1"/>
    <col min="3063" max="3065" width="9.28515625" style="308" customWidth="1"/>
    <col min="3066" max="3066" width="11" style="308" customWidth="1"/>
    <col min="3067" max="3311" width="9.140625" style="308"/>
    <col min="3312" max="3312" width="1.140625" style="308" customWidth="1"/>
    <col min="3313" max="3313" width="1.85546875" style="308" customWidth="1"/>
    <col min="3314" max="3314" width="2.42578125" style="308" customWidth="1"/>
    <col min="3315" max="3315" width="42.42578125" style="308" customWidth="1"/>
    <col min="3316" max="3316" width="10.42578125" style="308" bestFit="1" customWidth="1"/>
    <col min="3317" max="3317" width="10.42578125" style="308" customWidth="1"/>
    <col min="3318" max="3318" width="9.5703125" style="308" customWidth="1"/>
    <col min="3319" max="3321" width="9.28515625" style="308" customWidth="1"/>
    <col min="3322" max="3322" width="11" style="308" customWidth="1"/>
    <col min="3323" max="3567" width="9.140625" style="308"/>
    <col min="3568" max="3568" width="1.140625" style="308" customWidth="1"/>
    <col min="3569" max="3569" width="1.85546875" style="308" customWidth="1"/>
    <col min="3570" max="3570" width="2.42578125" style="308" customWidth="1"/>
    <col min="3571" max="3571" width="42.42578125" style="308" customWidth="1"/>
    <col min="3572" max="3572" width="10.42578125" style="308" bestFit="1" customWidth="1"/>
    <col min="3573" max="3573" width="10.42578125" style="308" customWidth="1"/>
    <col min="3574" max="3574" width="9.5703125" style="308" customWidth="1"/>
    <col min="3575" max="3577" width="9.28515625" style="308" customWidth="1"/>
    <col min="3578" max="3578" width="11" style="308" customWidth="1"/>
    <col min="3579" max="3823" width="9.140625" style="308"/>
    <col min="3824" max="3824" width="1.140625" style="308" customWidth="1"/>
    <col min="3825" max="3825" width="1.85546875" style="308" customWidth="1"/>
    <col min="3826" max="3826" width="2.42578125" style="308" customWidth="1"/>
    <col min="3827" max="3827" width="42.42578125" style="308" customWidth="1"/>
    <col min="3828" max="3828" width="10.42578125" style="308" bestFit="1" customWidth="1"/>
    <col min="3829" max="3829" width="10.42578125" style="308" customWidth="1"/>
    <col min="3830" max="3830" width="9.5703125" style="308" customWidth="1"/>
    <col min="3831" max="3833" width="9.28515625" style="308" customWidth="1"/>
    <col min="3834" max="3834" width="11" style="308" customWidth="1"/>
    <col min="3835" max="4079" width="9.140625" style="308"/>
    <col min="4080" max="4080" width="1.140625" style="308" customWidth="1"/>
    <col min="4081" max="4081" width="1.85546875" style="308" customWidth="1"/>
    <col min="4082" max="4082" width="2.42578125" style="308" customWidth="1"/>
    <col min="4083" max="4083" width="42.42578125" style="308" customWidth="1"/>
    <col min="4084" max="4084" width="10.42578125" style="308" bestFit="1" customWidth="1"/>
    <col min="4085" max="4085" width="10.42578125" style="308" customWidth="1"/>
    <col min="4086" max="4086" width="9.5703125" style="308" customWidth="1"/>
    <col min="4087" max="4089" width="9.28515625" style="308" customWidth="1"/>
    <col min="4090" max="4090" width="11" style="308" customWidth="1"/>
    <col min="4091" max="4335" width="9.140625" style="308"/>
    <col min="4336" max="4336" width="1.140625" style="308" customWidth="1"/>
    <col min="4337" max="4337" width="1.85546875" style="308" customWidth="1"/>
    <col min="4338" max="4338" width="2.42578125" style="308" customWidth="1"/>
    <col min="4339" max="4339" width="42.42578125" style="308" customWidth="1"/>
    <col min="4340" max="4340" width="10.42578125" style="308" bestFit="1" customWidth="1"/>
    <col min="4341" max="4341" width="10.42578125" style="308" customWidth="1"/>
    <col min="4342" max="4342" width="9.5703125" style="308" customWidth="1"/>
    <col min="4343" max="4345" width="9.28515625" style="308" customWidth="1"/>
    <col min="4346" max="4346" width="11" style="308" customWidth="1"/>
    <col min="4347" max="4591" width="9.140625" style="308"/>
    <col min="4592" max="4592" width="1.140625" style="308" customWidth="1"/>
    <col min="4593" max="4593" width="1.85546875" style="308" customWidth="1"/>
    <col min="4594" max="4594" width="2.42578125" style="308" customWidth="1"/>
    <col min="4595" max="4595" width="42.42578125" style="308" customWidth="1"/>
    <col min="4596" max="4596" width="10.42578125" style="308" bestFit="1" customWidth="1"/>
    <col min="4597" max="4597" width="10.42578125" style="308" customWidth="1"/>
    <col min="4598" max="4598" width="9.5703125" style="308" customWidth="1"/>
    <col min="4599" max="4601" width="9.28515625" style="308" customWidth="1"/>
    <col min="4602" max="4602" width="11" style="308" customWidth="1"/>
    <col min="4603" max="4847" width="9.140625" style="308"/>
    <col min="4848" max="4848" width="1.140625" style="308" customWidth="1"/>
    <col min="4849" max="4849" width="1.85546875" style="308" customWidth="1"/>
    <col min="4850" max="4850" width="2.42578125" style="308" customWidth="1"/>
    <col min="4851" max="4851" width="42.42578125" style="308" customWidth="1"/>
    <col min="4852" max="4852" width="10.42578125" style="308" bestFit="1" customWidth="1"/>
    <col min="4853" max="4853" width="10.42578125" style="308" customWidth="1"/>
    <col min="4854" max="4854" width="9.5703125" style="308" customWidth="1"/>
    <col min="4855" max="4857" width="9.28515625" style="308" customWidth="1"/>
    <col min="4858" max="4858" width="11" style="308" customWidth="1"/>
    <col min="4859" max="5103" width="9.140625" style="308"/>
    <col min="5104" max="5104" width="1.140625" style="308" customWidth="1"/>
    <col min="5105" max="5105" width="1.85546875" style="308" customWidth="1"/>
    <col min="5106" max="5106" width="2.42578125" style="308" customWidth="1"/>
    <col min="5107" max="5107" width="42.42578125" style="308" customWidth="1"/>
    <col min="5108" max="5108" width="10.42578125" style="308" bestFit="1" customWidth="1"/>
    <col min="5109" max="5109" width="10.42578125" style="308" customWidth="1"/>
    <col min="5110" max="5110" width="9.5703125" style="308" customWidth="1"/>
    <col min="5111" max="5113" width="9.28515625" style="308" customWidth="1"/>
    <col min="5114" max="5114" width="11" style="308" customWidth="1"/>
    <col min="5115" max="5359" width="9.140625" style="308"/>
    <col min="5360" max="5360" width="1.140625" style="308" customWidth="1"/>
    <col min="5361" max="5361" width="1.85546875" style="308" customWidth="1"/>
    <col min="5362" max="5362" width="2.42578125" style="308" customWidth="1"/>
    <col min="5363" max="5363" width="42.42578125" style="308" customWidth="1"/>
    <col min="5364" max="5364" width="10.42578125" style="308" bestFit="1" customWidth="1"/>
    <col min="5365" max="5365" width="10.42578125" style="308" customWidth="1"/>
    <col min="5366" max="5366" width="9.5703125" style="308" customWidth="1"/>
    <col min="5367" max="5369" width="9.28515625" style="308" customWidth="1"/>
    <col min="5370" max="5370" width="11" style="308" customWidth="1"/>
    <col min="5371" max="5615" width="9.140625" style="308"/>
    <col min="5616" max="5616" width="1.140625" style="308" customWidth="1"/>
    <col min="5617" max="5617" width="1.85546875" style="308" customWidth="1"/>
    <col min="5618" max="5618" width="2.42578125" style="308" customWidth="1"/>
    <col min="5619" max="5619" width="42.42578125" style="308" customWidth="1"/>
    <col min="5620" max="5620" width="10.42578125" style="308" bestFit="1" customWidth="1"/>
    <col min="5621" max="5621" width="10.42578125" style="308" customWidth="1"/>
    <col min="5622" max="5622" width="9.5703125" style="308" customWidth="1"/>
    <col min="5623" max="5625" width="9.28515625" style="308" customWidth="1"/>
    <col min="5626" max="5626" width="11" style="308" customWidth="1"/>
    <col min="5627" max="5871" width="9.140625" style="308"/>
    <col min="5872" max="5872" width="1.140625" style="308" customWidth="1"/>
    <col min="5873" max="5873" width="1.85546875" style="308" customWidth="1"/>
    <col min="5874" max="5874" width="2.42578125" style="308" customWidth="1"/>
    <col min="5875" max="5875" width="42.42578125" style="308" customWidth="1"/>
    <col min="5876" max="5876" width="10.42578125" style="308" bestFit="1" customWidth="1"/>
    <col min="5877" max="5877" width="10.42578125" style="308" customWidth="1"/>
    <col min="5878" max="5878" width="9.5703125" style="308" customWidth="1"/>
    <col min="5879" max="5881" width="9.28515625" style="308" customWidth="1"/>
    <col min="5882" max="5882" width="11" style="308" customWidth="1"/>
    <col min="5883" max="6127" width="9.140625" style="308"/>
    <col min="6128" max="6128" width="1.140625" style="308" customWidth="1"/>
    <col min="6129" max="6129" width="1.85546875" style="308" customWidth="1"/>
    <col min="6130" max="6130" width="2.42578125" style="308" customWidth="1"/>
    <col min="6131" max="6131" width="42.42578125" style="308" customWidth="1"/>
    <col min="6132" max="6132" width="10.42578125" style="308" bestFit="1" customWidth="1"/>
    <col min="6133" max="6133" width="10.42578125" style="308" customWidth="1"/>
    <col min="6134" max="6134" width="9.5703125" style="308" customWidth="1"/>
    <col min="6135" max="6137" width="9.28515625" style="308" customWidth="1"/>
    <col min="6138" max="6138" width="11" style="308" customWidth="1"/>
    <col min="6139" max="6383" width="9.140625" style="308"/>
    <col min="6384" max="6384" width="1.140625" style="308" customWidth="1"/>
    <col min="6385" max="6385" width="1.85546875" style="308" customWidth="1"/>
    <col min="6386" max="6386" width="2.42578125" style="308" customWidth="1"/>
    <col min="6387" max="6387" width="42.42578125" style="308" customWidth="1"/>
    <col min="6388" max="6388" width="10.42578125" style="308" bestFit="1" customWidth="1"/>
    <col min="6389" max="6389" width="10.42578125" style="308" customWidth="1"/>
    <col min="6390" max="6390" width="9.5703125" style="308" customWidth="1"/>
    <col min="6391" max="6393" width="9.28515625" style="308" customWidth="1"/>
    <col min="6394" max="6394" width="11" style="308" customWidth="1"/>
    <col min="6395" max="6639" width="9.140625" style="308"/>
    <col min="6640" max="6640" width="1.140625" style="308" customWidth="1"/>
    <col min="6641" max="6641" width="1.85546875" style="308" customWidth="1"/>
    <col min="6642" max="6642" width="2.42578125" style="308" customWidth="1"/>
    <col min="6643" max="6643" width="42.42578125" style="308" customWidth="1"/>
    <col min="6644" max="6644" width="10.42578125" style="308" bestFit="1" customWidth="1"/>
    <col min="6645" max="6645" width="10.42578125" style="308" customWidth="1"/>
    <col min="6646" max="6646" width="9.5703125" style="308" customWidth="1"/>
    <col min="6647" max="6649" width="9.28515625" style="308" customWidth="1"/>
    <col min="6650" max="6650" width="11" style="308" customWidth="1"/>
    <col min="6651" max="6895" width="9.140625" style="308"/>
    <col min="6896" max="6896" width="1.140625" style="308" customWidth="1"/>
    <col min="6897" max="6897" width="1.85546875" style="308" customWidth="1"/>
    <col min="6898" max="6898" width="2.42578125" style="308" customWidth="1"/>
    <col min="6899" max="6899" width="42.42578125" style="308" customWidth="1"/>
    <col min="6900" max="6900" width="10.42578125" style="308" bestFit="1" customWidth="1"/>
    <col min="6901" max="6901" width="10.42578125" style="308" customWidth="1"/>
    <col min="6902" max="6902" width="9.5703125" style="308" customWidth="1"/>
    <col min="6903" max="6905" width="9.28515625" style="308" customWidth="1"/>
    <col min="6906" max="6906" width="11" style="308" customWidth="1"/>
    <col min="6907" max="7151" width="9.140625" style="308"/>
    <col min="7152" max="7152" width="1.140625" style="308" customWidth="1"/>
    <col min="7153" max="7153" width="1.85546875" style="308" customWidth="1"/>
    <col min="7154" max="7154" width="2.42578125" style="308" customWidth="1"/>
    <col min="7155" max="7155" width="42.42578125" style="308" customWidth="1"/>
    <col min="7156" max="7156" width="10.42578125" style="308" bestFit="1" customWidth="1"/>
    <col min="7157" max="7157" width="10.42578125" style="308" customWidth="1"/>
    <col min="7158" max="7158" width="9.5703125" style="308" customWidth="1"/>
    <col min="7159" max="7161" width="9.28515625" style="308" customWidth="1"/>
    <col min="7162" max="7162" width="11" style="308" customWidth="1"/>
    <col min="7163" max="7407" width="9.140625" style="308"/>
    <col min="7408" max="7408" width="1.140625" style="308" customWidth="1"/>
    <col min="7409" max="7409" width="1.85546875" style="308" customWidth="1"/>
    <col min="7410" max="7410" width="2.42578125" style="308" customWidth="1"/>
    <col min="7411" max="7411" width="42.42578125" style="308" customWidth="1"/>
    <col min="7412" max="7412" width="10.42578125" style="308" bestFit="1" customWidth="1"/>
    <col min="7413" max="7413" width="10.42578125" style="308" customWidth="1"/>
    <col min="7414" max="7414" width="9.5703125" style="308" customWidth="1"/>
    <col min="7415" max="7417" width="9.28515625" style="308" customWidth="1"/>
    <col min="7418" max="7418" width="11" style="308" customWidth="1"/>
    <col min="7419" max="7663" width="9.140625" style="308"/>
    <col min="7664" max="7664" width="1.140625" style="308" customWidth="1"/>
    <col min="7665" max="7665" width="1.85546875" style="308" customWidth="1"/>
    <col min="7666" max="7666" width="2.42578125" style="308" customWidth="1"/>
    <col min="7667" max="7667" width="42.42578125" style="308" customWidth="1"/>
    <col min="7668" max="7668" width="10.42578125" style="308" bestFit="1" customWidth="1"/>
    <col min="7669" max="7669" width="10.42578125" style="308" customWidth="1"/>
    <col min="7670" max="7670" width="9.5703125" style="308" customWidth="1"/>
    <col min="7671" max="7673" width="9.28515625" style="308" customWidth="1"/>
    <col min="7674" max="7674" width="11" style="308" customWidth="1"/>
    <col min="7675" max="7919" width="9.140625" style="308"/>
    <col min="7920" max="7920" width="1.140625" style="308" customWidth="1"/>
    <col min="7921" max="7921" width="1.85546875" style="308" customWidth="1"/>
    <col min="7922" max="7922" width="2.42578125" style="308" customWidth="1"/>
    <col min="7923" max="7923" width="42.42578125" style="308" customWidth="1"/>
    <col min="7924" max="7924" width="10.42578125" style="308" bestFit="1" customWidth="1"/>
    <col min="7925" max="7925" width="10.42578125" style="308" customWidth="1"/>
    <col min="7926" max="7926" width="9.5703125" style="308" customWidth="1"/>
    <col min="7927" max="7929" width="9.28515625" style="308" customWidth="1"/>
    <col min="7930" max="7930" width="11" style="308" customWidth="1"/>
    <col min="7931" max="8175" width="9.140625" style="308"/>
    <col min="8176" max="8176" width="1.140625" style="308" customWidth="1"/>
    <col min="8177" max="8177" width="1.85546875" style="308" customWidth="1"/>
    <col min="8178" max="8178" width="2.42578125" style="308" customWidth="1"/>
    <col min="8179" max="8179" width="42.42578125" style="308" customWidth="1"/>
    <col min="8180" max="8180" width="10.42578125" style="308" bestFit="1" customWidth="1"/>
    <col min="8181" max="8181" width="10.42578125" style="308" customWidth="1"/>
    <col min="8182" max="8182" width="9.5703125" style="308" customWidth="1"/>
    <col min="8183" max="8185" width="9.28515625" style="308" customWidth="1"/>
    <col min="8186" max="8186" width="11" style="308" customWidth="1"/>
    <col min="8187" max="8431" width="9.140625" style="308"/>
    <col min="8432" max="8432" width="1.140625" style="308" customWidth="1"/>
    <col min="8433" max="8433" width="1.85546875" style="308" customWidth="1"/>
    <col min="8434" max="8434" width="2.42578125" style="308" customWidth="1"/>
    <col min="8435" max="8435" width="42.42578125" style="308" customWidth="1"/>
    <col min="8436" max="8436" width="10.42578125" style="308" bestFit="1" customWidth="1"/>
    <col min="8437" max="8437" width="10.42578125" style="308" customWidth="1"/>
    <col min="8438" max="8438" width="9.5703125" style="308" customWidth="1"/>
    <col min="8439" max="8441" width="9.28515625" style="308" customWidth="1"/>
    <col min="8442" max="8442" width="11" style="308" customWidth="1"/>
    <col min="8443" max="8687" width="9.140625" style="308"/>
    <col min="8688" max="8688" width="1.140625" style="308" customWidth="1"/>
    <col min="8689" max="8689" width="1.85546875" style="308" customWidth="1"/>
    <col min="8690" max="8690" width="2.42578125" style="308" customWidth="1"/>
    <col min="8691" max="8691" width="42.42578125" style="308" customWidth="1"/>
    <col min="8692" max="8692" width="10.42578125" style="308" bestFit="1" customWidth="1"/>
    <col min="8693" max="8693" width="10.42578125" style="308" customWidth="1"/>
    <col min="8694" max="8694" width="9.5703125" style="308" customWidth="1"/>
    <col min="8695" max="8697" width="9.28515625" style="308" customWidth="1"/>
    <col min="8698" max="8698" width="11" style="308" customWidth="1"/>
    <col min="8699" max="8943" width="9.140625" style="308"/>
    <col min="8944" max="8944" width="1.140625" style="308" customWidth="1"/>
    <col min="8945" max="8945" width="1.85546875" style="308" customWidth="1"/>
    <col min="8946" max="8946" width="2.42578125" style="308" customWidth="1"/>
    <col min="8947" max="8947" width="42.42578125" style="308" customWidth="1"/>
    <col min="8948" max="8948" width="10.42578125" style="308" bestFit="1" customWidth="1"/>
    <col min="8949" max="8949" width="10.42578125" style="308" customWidth="1"/>
    <col min="8950" max="8950" width="9.5703125" style="308" customWidth="1"/>
    <col min="8951" max="8953" width="9.28515625" style="308" customWidth="1"/>
    <col min="8954" max="8954" width="11" style="308" customWidth="1"/>
    <col min="8955" max="9199" width="9.140625" style="308"/>
    <col min="9200" max="9200" width="1.140625" style="308" customWidth="1"/>
    <col min="9201" max="9201" width="1.85546875" style="308" customWidth="1"/>
    <col min="9202" max="9202" width="2.42578125" style="308" customWidth="1"/>
    <col min="9203" max="9203" width="42.42578125" style="308" customWidth="1"/>
    <col min="9204" max="9204" width="10.42578125" style="308" bestFit="1" customWidth="1"/>
    <col min="9205" max="9205" width="10.42578125" style="308" customWidth="1"/>
    <col min="9206" max="9206" width="9.5703125" style="308" customWidth="1"/>
    <col min="9207" max="9209" width="9.28515625" style="308" customWidth="1"/>
    <col min="9210" max="9210" width="11" style="308" customWidth="1"/>
    <col min="9211" max="9455" width="9.140625" style="308"/>
    <col min="9456" max="9456" width="1.140625" style="308" customWidth="1"/>
    <col min="9457" max="9457" width="1.85546875" style="308" customWidth="1"/>
    <col min="9458" max="9458" width="2.42578125" style="308" customWidth="1"/>
    <col min="9459" max="9459" width="42.42578125" style="308" customWidth="1"/>
    <col min="9460" max="9460" width="10.42578125" style="308" bestFit="1" customWidth="1"/>
    <col min="9461" max="9461" width="10.42578125" style="308" customWidth="1"/>
    <col min="9462" max="9462" width="9.5703125" style="308" customWidth="1"/>
    <col min="9463" max="9465" width="9.28515625" style="308" customWidth="1"/>
    <col min="9466" max="9466" width="11" style="308" customWidth="1"/>
    <col min="9467" max="9711" width="9.140625" style="308"/>
    <col min="9712" max="9712" width="1.140625" style="308" customWidth="1"/>
    <col min="9713" max="9713" width="1.85546875" style="308" customWidth="1"/>
    <col min="9714" max="9714" width="2.42578125" style="308" customWidth="1"/>
    <col min="9715" max="9715" width="42.42578125" style="308" customWidth="1"/>
    <col min="9716" max="9716" width="10.42578125" style="308" bestFit="1" customWidth="1"/>
    <col min="9717" max="9717" width="10.42578125" style="308" customWidth="1"/>
    <col min="9718" max="9718" width="9.5703125" style="308" customWidth="1"/>
    <col min="9719" max="9721" width="9.28515625" style="308" customWidth="1"/>
    <col min="9722" max="9722" width="11" style="308" customWidth="1"/>
    <col min="9723" max="9967" width="9.140625" style="308"/>
    <col min="9968" max="9968" width="1.140625" style="308" customWidth="1"/>
    <col min="9969" max="9969" width="1.85546875" style="308" customWidth="1"/>
    <col min="9970" max="9970" width="2.42578125" style="308" customWidth="1"/>
    <col min="9971" max="9971" width="42.42578125" style="308" customWidth="1"/>
    <col min="9972" max="9972" width="10.42578125" style="308" bestFit="1" customWidth="1"/>
    <col min="9973" max="9973" width="10.42578125" style="308" customWidth="1"/>
    <col min="9974" max="9974" width="9.5703125" style="308" customWidth="1"/>
    <col min="9975" max="9977" width="9.28515625" style="308" customWidth="1"/>
    <col min="9978" max="9978" width="11" style="308" customWidth="1"/>
    <col min="9979" max="10223" width="9.140625" style="308"/>
    <col min="10224" max="10224" width="1.140625" style="308" customWidth="1"/>
    <col min="10225" max="10225" width="1.85546875" style="308" customWidth="1"/>
    <col min="10226" max="10226" width="2.42578125" style="308" customWidth="1"/>
    <col min="10227" max="10227" width="42.42578125" style="308" customWidth="1"/>
    <col min="10228" max="10228" width="10.42578125" style="308" bestFit="1" customWidth="1"/>
    <col min="10229" max="10229" width="10.42578125" style="308" customWidth="1"/>
    <col min="10230" max="10230" width="9.5703125" style="308" customWidth="1"/>
    <col min="10231" max="10233" width="9.28515625" style="308" customWidth="1"/>
    <col min="10234" max="10234" width="11" style="308" customWidth="1"/>
    <col min="10235" max="10479" width="9.140625" style="308"/>
    <col min="10480" max="10480" width="1.140625" style="308" customWidth="1"/>
    <col min="10481" max="10481" width="1.85546875" style="308" customWidth="1"/>
    <col min="10482" max="10482" width="2.42578125" style="308" customWidth="1"/>
    <col min="10483" max="10483" width="42.42578125" style="308" customWidth="1"/>
    <col min="10484" max="10484" width="10.42578125" style="308" bestFit="1" customWidth="1"/>
    <col min="10485" max="10485" width="10.42578125" style="308" customWidth="1"/>
    <col min="10486" max="10486" width="9.5703125" style="308" customWidth="1"/>
    <col min="10487" max="10489" width="9.28515625" style="308" customWidth="1"/>
    <col min="10490" max="10490" width="11" style="308" customWidth="1"/>
    <col min="10491" max="10735" width="9.140625" style="308"/>
    <col min="10736" max="10736" width="1.140625" style="308" customWidth="1"/>
    <col min="10737" max="10737" width="1.85546875" style="308" customWidth="1"/>
    <col min="10738" max="10738" width="2.42578125" style="308" customWidth="1"/>
    <col min="10739" max="10739" width="42.42578125" style="308" customWidth="1"/>
    <col min="10740" max="10740" width="10.42578125" style="308" bestFit="1" customWidth="1"/>
    <col min="10741" max="10741" width="10.42578125" style="308" customWidth="1"/>
    <col min="10742" max="10742" width="9.5703125" style="308" customWidth="1"/>
    <col min="10743" max="10745" width="9.28515625" style="308" customWidth="1"/>
    <col min="10746" max="10746" width="11" style="308" customWidth="1"/>
    <col min="10747" max="10991" width="9.140625" style="308"/>
    <col min="10992" max="10992" width="1.140625" style="308" customWidth="1"/>
    <col min="10993" max="10993" width="1.85546875" style="308" customWidth="1"/>
    <col min="10994" max="10994" width="2.42578125" style="308" customWidth="1"/>
    <col min="10995" max="10995" width="42.42578125" style="308" customWidth="1"/>
    <col min="10996" max="10996" width="10.42578125" style="308" bestFit="1" customWidth="1"/>
    <col min="10997" max="10997" width="10.42578125" style="308" customWidth="1"/>
    <col min="10998" max="10998" width="9.5703125" style="308" customWidth="1"/>
    <col min="10999" max="11001" width="9.28515625" style="308" customWidth="1"/>
    <col min="11002" max="11002" width="11" style="308" customWidth="1"/>
    <col min="11003" max="11247" width="9.140625" style="308"/>
    <col min="11248" max="11248" width="1.140625" style="308" customWidth="1"/>
    <col min="11249" max="11249" width="1.85546875" style="308" customWidth="1"/>
    <col min="11250" max="11250" width="2.42578125" style="308" customWidth="1"/>
    <col min="11251" max="11251" width="42.42578125" style="308" customWidth="1"/>
    <col min="11252" max="11252" width="10.42578125" style="308" bestFit="1" customWidth="1"/>
    <col min="11253" max="11253" width="10.42578125" style="308" customWidth="1"/>
    <col min="11254" max="11254" width="9.5703125" style="308" customWidth="1"/>
    <col min="11255" max="11257" width="9.28515625" style="308" customWidth="1"/>
    <col min="11258" max="11258" width="11" style="308" customWidth="1"/>
    <col min="11259" max="11503" width="9.140625" style="308"/>
    <col min="11504" max="11504" width="1.140625" style="308" customWidth="1"/>
    <col min="11505" max="11505" width="1.85546875" style="308" customWidth="1"/>
    <col min="11506" max="11506" width="2.42578125" style="308" customWidth="1"/>
    <col min="11507" max="11507" width="42.42578125" style="308" customWidth="1"/>
    <col min="11508" max="11508" width="10.42578125" style="308" bestFit="1" customWidth="1"/>
    <col min="11509" max="11509" width="10.42578125" style="308" customWidth="1"/>
    <col min="11510" max="11510" width="9.5703125" style="308" customWidth="1"/>
    <col min="11511" max="11513" width="9.28515625" style="308" customWidth="1"/>
    <col min="11514" max="11514" width="11" style="308" customWidth="1"/>
    <col min="11515" max="11759" width="9.140625" style="308"/>
    <col min="11760" max="11760" width="1.140625" style="308" customWidth="1"/>
    <col min="11761" max="11761" width="1.85546875" style="308" customWidth="1"/>
    <col min="11762" max="11762" width="2.42578125" style="308" customWidth="1"/>
    <col min="11763" max="11763" width="42.42578125" style="308" customWidth="1"/>
    <col min="11764" max="11764" width="10.42578125" style="308" bestFit="1" customWidth="1"/>
    <col min="11765" max="11765" width="10.42578125" style="308" customWidth="1"/>
    <col min="11766" max="11766" width="9.5703125" style="308" customWidth="1"/>
    <col min="11767" max="11769" width="9.28515625" style="308" customWidth="1"/>
    <col min="11770" max="11770" width="11" style="308" customWidth="1"/>
    <col min="11771" max="12015" width="9.140625" style="308"/>
    <col min="12016" max="12016" width="1.140625" style="308" customWidth="1"/>
    <col min="12017" max="12017" width="1.85546875" style="308" customWidth="1"/>
    <col min="12018" max="12018" width="2.42578125" style="308" customWidth="1"/>
    <col min="12019" max="12019" width="42.42578125" style="308" customWidth="1"/>
    <col min="12020" max="12020" width="10.42578125" style="308" bestFit="1" customWidth="1"/>
    <col min="12021" max="12021" width="10.42578125" style="308" customWidth="1"/>
    <col min="12022" max="12022" width="9.5703125" style="308" customWidth="1"/>
    <col min="12023" max="12025" width="9.28515625" style="308" customWidth="1"/>
    <col min="12026" max="12026" width="11" style="308" customWidth="1"/>
    <col min="12027" max="12271" width="9.140625" style="308"/>
    <col min="12272" max="12272" width="1.140625" style="308" customWidth="1"/>
    <col min="12273" max="12273" width="1.85546875" style="308" customWidth="1"/>
    <col min="12274" max="12274" width="2.42578125" style="308" customWidth="1"/>
    <col min="12275" max="12275" width="42.42578125" style="308" customWidth="1"/>
    <col min="12276" max="12276" width="10.42578125" style="308" bestFit="1" customWidth="1"/>
    <col min="12277" max="12277" width="10.42578125" style="308" customWidth="1"/>
    <col min="12278" max="12278" width="9.5703125" style="308" customWidth="1"/>
    <col min="12279" max="12281" width="9.28515625" style="308" customWidth="1"/>
    <col min="12282" max="12282" width="11" style="308" customWidth="1"/>
    <col min="12283" max="12527" width="9.140625" style="308"/>
    <col min="12528" max="12528" width="1.140625" style="308" customWidth="1"/>
    <col min="12529" max="12529" width="1.85546875" style="308" customWidth="1"/>
    <col min="12530" max="12530" width="2.42578125" style="308" customWidth="1"/>
    <col min="12531" max="12531" width="42.42578125" style="308" customWidth="1"/>
    <col min="12532" max="12532" width="10.42578125" style="308" bestFit="1" customWidth="1"/>
    <col min="12533" max="12533" width="10.42578125" style="308" customWidth="1"/>
    <col min="12534" max="12534" width="9.5703125" style="308" customWidth="1"/>
    <col min="12535" max="12537" width="9.28515625" style="308" customWidth="1"/>
    <col min="12538" max="12538" width="11" style="308" customWidth="1"/>
    <col min="12539" max="12783" width="9.140625" style="308"/>
    <col min="12784" max="12784" width="1.140625" style="308" customWidth="1"/>
    <col min="12785" max="12785" width="1.85546875" style="308" customWidth="1"/>
    <col min="12786" max="12786" width="2.42578125" style="308" customWidth="1"/>
    <col min="12787" max="12787" width="42.42578125" style="308" customWidth="1"/>
    <col min="12788" max="12788" width="10.42578125" style="308" bestFit="1" customWidth="1"/>
    <col min="12789" max="12789" width="10.42578125" style="308" customWidth="1"/>
    <col min="12790" max="12790" width="9.5703125" style="308" customWidth="1"/>
    <col min="12791" max="12793" width="9.28515625" style="308" customWidth="1"/>
    <col min="12794" max="12794" width="11" style="308" customWidth="1"/>
    <col min="12795" max="13039" width="9.140625" style="308"/>
    <col min="13040" max="13040" width="1.140625" style="308" customWidth="1"/>
    <col min="13041" max="13041" width="1.85546875" style="308" customWidth="1"/>
    <col min="13042" max="13042" width="2.42578125" style="308" customWidth="1"/>
    <col min="13043" max="13043" width="42.42578125" style="308" customWidth="1"/>
    <col min="13044" max="13044" width="10.42578125" style="308" bestFit="1" customWidth="1"/>
    <col min="13045" max="13045" width="10.42578125" style="308" customWidth="1"/>
    <col min="13046" max="13046" width="9.5703125" style="308" customWidth="1"/>
    <col min="13047" max="13049" width="9.28515625" style="308" customWidth="1"/>
    <col min="13050" max="13050" width="11" style="308" customWidth="1"/>
    <col min="13051" max="13295" width="9.140625" style="308"/>
    <col min="13296" max="13296" width="1.140625" style="308" customWidth="1"/>
    <col min="13297" max="13297" width="1.85546875" style="308" customWidth="1"/>
    <col min="13298" max="13298" width="2.42578125" style="308" customWidth="1"/>
    <col min="13299" max="13299" width="42.42578125" style="308" customWidth="1"/>
    <col min="13300" max="13300" width="10.42578125" style="308" bestFit="1" customWidth="1"/>
    <col min="13301" max="13301" width="10.42578125" style="308" customWidth="1"/>
    <col min="13302" max="13302" width="9.5703125" style="308" customWidth="1"/>
    <col min="13303" max="13305" width="9.28515625" style="308" customWidth="1"/>
    <col min="13306" max="13306" width="11" style="308" customWidth="1"/>
    <col min="13307" max="13551" width="9.140625" style="308"/>
    <col min="13552" max="13552" width="1.140625" style="308" customWidth="1"/>
    <col min="13553" max="13553" width="1.85546875" style="308" customWidth="1"/>
    <col min="13554" max="13554" width="2.42578125" style="308" customWidth="1"/>
    <col min="13555" max="13555" width="42.42578125" style="308" customWidth="1"/>
    <col min="13556" max="13556" width="10.42578125" style="308" bestFit="1" customWidth="1"/>
    <col min="13557" max="13557" width="10.42578125" style="308" customWidth="1"/>
    <col min="13558" max="13558" width="9.5703125" style="308" customWidth="1"/>
    <col min="13559" max="13561" width="9.28515625" style="308" customWidth="1"/>
    <col min="13562" max="13562" width="11" style="308" customWidth="1"/>
    <col min="13563" max="13807" width="9.140625" style="308"/>
    <col min="13808" max="13808" width="1.140625" style="308" customWidth="1"/>
    <col min="13809" max="13809" width="1.85546875" style="308" customWidth="1"/>
    <col min="13810" max="13810" width="2.42578125" style="308" customWidth="1"/>
    <col min="13811" max="13811" width="42.42578125" style="308" customWidth="1"/>
    <col min="13812" max="13812" width="10.42578125" style="308" bestFit="1" customWidth="1"/>
    <col min="13813" max="13813" width="10.42578125" style="308" customWidth="1"/>
    <col min="13814" max="13814" width="9.5703125" style="308" customWidth="1"/>
    <col min="13815" max="13817" width="9.28515625" style="308" customWidth="1"/>
    <col min="13818" max="13818" width="11" style="308" customWidth="1"/>
    <col min="13819" max="14063" width="9.140625" style="308"/>
    <col min="14064" max="14064" width="1.140625" style="308" customWidth="1"/>
    <col min="14065" max="14065" width="1.85546875" style="308" customWidth="1"/>
    <col min="14066" max="14066" width="2.42578125" style="308" customWidth="1"/>
    <col min="14067" max="14067" width="42.42578125" style="308" customWidth="1"/>
    <col min="14068" max="14068" width="10.42578125" style="308" bestFit="1" customWidth="1"/>
    <col min="14069" max="14069" width="10.42578125" style="308" customWidth="1"/>
    <col min="14070" max="14070" width="9.5703125" style="308" customWidth="1"/>
    <col min="14071" max="14073" width="9.28515625" style="308" customWidth="1"/>
    <col min="14074" max="14074" width="11" style="308" customWidth="1"/>
    <col min="14075" max="14319" width="9.140625" style="308"/>
    <col min="14320" max="14320" width="1.140625" style="308" customWidth="1"/>
    <col min="14321" max="14321" width="1.85546875" style="308" customWidth="1"/>
    <col min="14322" max="14322" width="2.42578125" style="308" customWidth="1"/>
    <col min="14323" max="14323" width="42.42578125" style="308" customWidth="1"/>
    <col min="14324" max="14324" width="10.42578125" style="308" bestFit="1" customWidth="1"/>
    <col min="14325" max="14325" width="10.42578125" style="308" customWidth="1"/>
    <col min="14326" max="14326" width="9.5703125" style="308" customWidth="1"/>
    <col min="14327" max="14329" width="9.28515625" style="308" customWidth="1"/>
    <col min="14330" max="14330" width="11" style="308" customWidth="1"/>
    <col min="14331" max="14575" width="9.140625" style="308"/>
    <col min="14576" max="14576" width="1.140625" style="308" customWidth="1"/>
    <col min="14577" max="14577" width="1.85546875" style="308" customWidth="1"/>
    <col min="14578" max="14578" width="2.42578125" style="308" customWidth="1"/>
    <col min="14579" max="14579" width="42.42578125" style="308" customWidth="1"/>
    <col min="14580" max="14580" width="10.42578125" style="308" bestFit="1" customWidth="1"/>
    <col min="14581" max="14581" width="10.42578125" style="308" customWidth="1"/>
    <col min="14582" max="14582" width="9.5703125" style="308" customWidth="1"/>
    <col min="14583" max="14585" width="9.28515625" style="308" customWidth="1"/>
    <col min="14586" max="14586" width="11" style="308" customWidth="1"/>
    <col min="14587" max="14831" width="9.140625" style="308"/>
    <col min="14832" max="14832" width="1.140625" style="308" customWidth="1"/>
    <col min="14833" max="14833" width="1.85546875" style="308" customWidth="1"/>
    <col min="14834" max="14834" width="2.42578125" style="308" customWidth="1"/>
    <col min="14835" max="14835" width="42.42578125" style="308" customWidth="1"/>
    <col min="14836" max="14836" width="10.42578125" style="308" bestFit="1" customWidth="1"/>
    <col min="14837" max="14837" width="10.42578125" style="308" customWidth="1"/>
    <col min="14838" max="14838" width="9.5703125" style="308" customWidth="1"/>
    <col min="14839" max="14841" width="9.28515625" style="308" customWidth="1"/>
    <col min="14842" max="14842" width="11" style="308" customWidth="1"/>
    <col min="14843" max="15087" width="9.140625" style="308"/>
    <col min="15088" max="15088" width="1.140625" style="308" customWidth="1"/>
    <col min="15089" max="15089" width="1.85546875" style="308" customWidth="1"/>
    <col min="15090" max="15090" width="2.42578125" style="308" customWidth="1"/>
    <col min="15091" max="15091" width="42.42578125" style="308" customWidth="1"/>
    <col min="15092" max="15092" width="10.42578125" style="308" bestFit="1" customWidth="1"/>
    <col min="15093" max="15093" width="10.42578125" style="308" customWidth="1"/>
    <col min="15094" max="15094" width="9.5703125" style="308" customWidth="1"/>
    <col min="15095" max="15097" width="9.28515625" style="308" customWidth="1"/>
    <col min="15098" max="15098" width="11" style="308" customWidth="1"/>
    <col min="15099" max="15343" width="9.140625" style="308"/>
    <col min="15344" max="15344" width="1.140625" style="308" customWidth="1"/>
    <col min="15345" max="15345" width="1.85546875" style="308" customWidth="1"/>
    <col min="15346" max="15346" width="2.42578125" style="308" customWidth="1"/>
    <col min="15347" max="15347" width="42.42578125" style="308" customWidth="1"/>
    <col min="15348" max="15348" width="10.42578125" style="308" bestFit="1" customWidth="1"/>
    <col min="15349" max="15349" width="10.42578125" style="308" customWidth="1"/>
    <col min="15350" max="15350" width="9.5703125" style="308" customWidth="1"/>
    <col min="15351" max="15353" width="9.28515625" style="308" customWidth="1"/>
    <col min="15354" max="15354" width="11" style="308" customWidth="1"/>
    <col min="15355" max="15599" width="9.140625" style="308"/>
    <col min="15600" max="15600" width="1.140625" style="308" customWidth="1"/>
    <col min="15601" max="15601" width="1.85546875" style="308" customWidth="1"/>
    <col min="15602" max="15602" width="2.42578125" style="308" customWidth="1"/>
    <col min="15603" max="15603" width="42.42578125" style="308" customWidth="1"/>
    <col min="15604" max="15604" width="10.42578125" style="308" bestFit="1" customWidth="1"/>
    <col min="15605" max="15605" width="10.42578125" style="308" customWidth="1"/>
    <col min="15606" max="15606" width="9.5703125" style="308" customWidth="1"/>
    <col min="15607" max="15609" width="9.28515625" style="308" customWidth="1"/>
    <col min="15610" max="15610" width="11" style="308" customWidth="1"/>
    <col min="15611" max="15855" width="9.140625" style="308"/>
    <col min="15856" max="15856" width="1.140625" style="308" customWidth="1"/>
    <col min="15857" max="15857" width="1.85546875" style="308" customWidth="1"/>
    <col min="15858" max="15858" width="2.42578125" style="308" customWidth="1"/>
    <col min="15859" max="15859" width="42.42578125" style="308" customWidth="1"/>
    <col min="15860" max="15860" width="10.42578125" style="308" bestFit="1" customWidth="1"/>
    <col min="15861" max="15861" width="10.42578125" style="308" customWidth="1"/>
    <col min="15862" max="15862" width="9.5703125" style="308" customWidth="1"/>
    <col min="15863" max="15865" width="9.28515625" style="308" customWidth="1"/>
    <col min="15866" max="15866" width="11" style="308" customWidth="1"/>
    <col min="15867" max="16111" width="9.140625" style="308"/>
    <col min="16112" max="16112" width="1.140625" style="308" customWidth="1"/>
    <col min="16113" max="16113" width="1.85546875" style="308" customWidth="1"/>
    <col min="16114" max="16114" width="2.42578125" style="308" customWidth="1"/>
    <col min="16115" max="16115" width="42.42578125" style="308" customWidth="1"/>
    <col min="16116" max="16116" width="10.42578125" style="308" bestFit="1" customWidth="1"/>
    <col min="16117" max="16117" width="10.42578125" style="308" customWidth="1"/>
    <col min="16118" max="16118" width="9.5703125" style="308" customWidth="1"/>
    <col min="16119" max="16121" width="9.28515625" style="308" customWidth="1"/>
    <col min="16122" max="16122" width="11" style="308" customWidth="1"/>
    <col min="16123" max="16367" width="9.140625" style="308"/>
    <col min="16368" max="16373" width="9.140625" style="308" customWidth="1"/>
    <col min="16374" max="16384" width="9.140625" style="308"/>
  </cols>
  <sheetData>
    <row r="1" spans="2:11" s="237" customFormat="1" ht="15.75" customHeight="1">
      <c r="B1" s="470" t="s">
        <v>454</v>
      </c>
      <c r="C1" s="90"/>
      <c r="D1" s="90"/>
      <c r="E1" s="90"/>
      <c r="F1" s="90"/>
      <c r="G1" s="90"/>
      <c r="H1" s="90"/>
      <c r="I1" s="90"/>
      <c r="J1" s="90"/>
      <c r="K1" s="308"/>
    </row>
    <row r="2" spans="2:11" s="237" customFormat="1" ht="15.75" customHeight="1">
      <c r="B2" s="469" t="s">
        <v>218</v>
      </c>
      <c r="C2" s="90"/>
      <c r="D2" s="90"/>
      <c r="E2" s="90"/>
      <c r="F2" s="90"/>
      <c r="G2" s="90"/>
      <c r="H2" s="90"/>
      <c r="I2" s="90"/>
      <c r="J2" s="90"/>
      <c r="K2" s="308"/>
    </row>
    <row r="4" spans="2:11" ht="15.75" customHeight="1">
      <c r="B4" s="12" t="s">
        <v>202</v>
      </c>
      <c r="C4" s="12"/>
      <c r="D4" s="347">
        <v>2025</v>
      </c>
      <c r="E4" s="347">
        <v>2026</v>
      </c>
      <c r="F4" s="347">
        <v>2027</v>
      </c>
      <c r="G4" s="347">
        <v>2028</v>
      </c>
      <c r="H4" s="347">
        <v>2029</v>
      </c>
      <c r="I4" s="348" t="s">
        <v>254</v>
      </c>
    </row>
    <row r="5" spans="2:11" ht="15.75" customHeight="1">
      <c r="B5" s="349" t="s">
        <v>135</v>
      </c>
      <c r="C5" s="349"/>
      <c r="D5" s="14" t="s">
        <v>23</v>
      </c>
      <c r="E5" s="14" t="s">
        <v>23</v>
      </c>
      <c r="F5" s="14" t="s">
        <v>23</v>
      </c>
      <c r="G5" s="14" t="s">
        <v>23</v>
      </c>
      <c r="H5" s="14" t="s">
        <v>23</v>
      </c>
      <c r="I5" s="350" t="s">
        <v>388</v>
      </c>
    </row>
    <row r="6" spans="2:11" ht="3" customHeight="1">
      <c r="B6" s="12"/>
      <c r="C6" s="12"/>
      <c r="D6" s="345"/>
      <c r="E6" s="345"/>
      <c r="F6" s="345"/>
      <c r="G6" s="345"/>
      <c r="H6" s="345"/>
      <c r="I6" s="351" t="s">
        <v>379</v>
      </c>
    </row>
    <row r="7" spans="2:11" ht="12">
      <c r="B7" s="641" t="s">
        <v>455</v>
      </c>
      <c r="C7" s="641"/>
      <c r="D7" s="421">
        <v>120.6</v>
      </c>
      <c r="E7" s="421">
        <v>128.30000000000001</v>
      </c>
      <c r="F7" s="421">
        <v>136.69999999999999</v>
      </c>
      <c r="G7" s="421">
        <v>144.1</v>
      </c>
      <c r="H7" s="421">
        <v>151.19999999999999</v>
      </c>
      <c r="I7" s="429"/>
    </row>
    <row r="8" spans="2:11" ht="13.5" customHeight="1">
      <c r="B8" s="12" t="s">
        <v>456</v>
      </c>
      <c r="C8" s="12"/>
      <c r="D8" s="352"/>
      <c r="E8" s="352"/>
      <c r="F8" s="352"/>
      <c r="G8" s="352"/>
      <c r="H8" s="352"/>
      <c r="I8" s="430"/>
    </row>
    <row r="9" spans="2:11" ht="15.75" customHeight="1">
      <c r="B9" s="646" t="s">
        <v>365</v>
      </c>
      <c r="C9" s="646"/>
      <c r="D9" s="352">
        <v>-0.7</v>
      </c>
      <c r="E9" s="352">
        <v>-3.2</v>
      </c>
      <c r="F9" s="352">
        <v>-3.4</v>
      </c>
      <c r="G9" s="352">
        <v>-3.7</v>
      </c>
      <c r="H9" s="352">
        <v>-3.3</v>
      </c>
      <c r="I9" s="422">
        <f>SUM(D9:H9)</f>
        <v>-14.3</v>
      </c>
    </row>
    <row r="10" spans="2:11" ht="15.75" customHeight="1">
      <c r="B10" s="646" t="s">
        <v>366</v>
      </c>
      <c r="C10" s="646"/>
      <c r="D10" s="352">
        <v>0.4</v>
      </c>
      <c r="E10" s="352">
        <v>-0.4</v>
      </c>
      <c r="F10" s="352">
        <v>-0.4</v>
      </c>
      <c r="G10" s="352">
        <v>-0.4</v>
      </c>
      <c r="H10" s="352">
        <v>-0.4</v>
      </c>
      <c r="I10" s="422">
        <f t="shared" ref="I10:I12" si="0">SUM(D10:H10)</f>
        <v>-1.2000000000000002</v>
      </c>
    </row>
    <row r="11" spans="2:11" ht="15.75" customHeight="1">
      <c r="B11" s="646" t="s">
        <v>390</v>
      </c>
      <c r="C11" s="646"/>
      <c r="D11" s="352">
        <v>-0.5</v>
      </c>
      <c r="E11" s="352">
        <v>0.2</v>
      </c>
      <c r="F11" s="352">
        <v>0.3</v>
      </c>
      <c r="G11" s="352">
        <v>0.4</v>
      </c>
      <c r="H11" s="352">
        <v>0.6</v>
      </c>
      <c r="I11" s="422">
        <f t="shared" si="0"/>
        <v>1</v>
      </c>
    </row>
    <row r="12" spans="2:11" ht="16.5" customHeight="1">
      <c r="B12" s="646" t="s">
        <v>457</v>
      </c>
      <c r="C12" s="646"/>
      <c r="D12" s="352">
        <v>1</v>
      </c>
      <c r="E12" s="352">
        <v>-0.1</v>
      </c>
      <c r="F12" s="352">
        <v>-0.1</v>
      </c>
      <c r="G12" s="352">
        <v>0.2</v>
      </c>
      <c r="H12" s="352">
        <v>0.2</v>
      </c>
      <c r="I12" s="422">
        <f t="shared" si="0"/>
        <v>1.2</v>
      </c>
    </row>
    <row r="13" spans="2:11" ht="15.75" customHeight="1">
      <c r="B13" s="646" t="s">
        <v>394</v>
      </c>
      <c r="C13" s="646"/>
      <c r="D13" s="431">
        <v>0</v>
      </c>
      <c r="E13" s="352">
        <v>0.1</v>
      </c>
      <c r="F13" s="352">
        <v>0.1</v>
      </c>
      <c r="G13" s="431">
        <v>0</v>
      </c>
      <c r="H13" s="431">
        <v>0</v>
      </c>
      <c r="I13" s="422">
        <f>SUM(D13:H13)</f>
        <v>0.2</v>
      </c>
    </row>
    <row r="14" spans="2:11" ht="15.75" customHeight="1">
      <c r="B14" s="646" t="s">
        <v>458</v>
      </c>
      <c r="C14" s="646"/>
      <c r="D14" s="352">
        <v>0.1</v>
      </c>
      <c r="E14" s="352">
        <v>0.1</v>
      </c>
      <c r="F14" s="352">
        <v>-0.2</v>
      </c>
      <c r="G14" s="352">
        <v>-0.1</v>
      </c>
      <c r="H14" s="352">
        <v>-0.1</v>
      </c>
      <c r="I14" s="422">
        <f>SUM(D14:H14)</f>
        <v>-0.2</v>
      </c>
    </row>
    <row r="15" spans="2:11" ht="12">
      <c r="B15" s="641" t="s">
        <v>459</v>
      </c>
      <c r="C15" s="641"/>
      <c r="D15" s="426">
        <f>SUM(D9:D14)</f>
        <v>0.30000000000000004</v>
      </c>
      <c r="E15" s="426">
        <f t="shared" ref="E15:G15" si="1">SUM(E9:E14)</f>
        <v>-3.3</v>
      </c>
      <c r="F15" s="426">
        <f t="shared" si="1"/>
        <v>-3.7</v>
      </c>
      <c r="G15" s="426">
        <f t="shared" si="1"/>
        <v>-3.6000000000000005</v>
      </c>
      <c r="H15" s="426">
        <f>SUM(H9:H14)</f>
        <v>-2.9999999999999996</v>
      </c>
      <c r="I15" s="427">
        <f>SUM(D15:H15)</f>
        <v>-13.3</v>
      </c>
    </row>
    <row r="16" spans="2:11" ht="15.75" customHeight="1">
      <c r="B16" s="641" t="s">
        <v>460</v>
      </c>
      <c r="C16" s="641"/>
      <c r="D16" s="428">
        <v>120.9</v>
      </c>
      <c r="E16" s="428">
        <v>125</v>
      </c>
      <c r="F16" s="428">
        <v>133</v>
      </c>
      <c r="G16" s="428">
        <v>140.5</v>
      </c>
      <c r="H16" s="428">
        <v>148.19999999999999</v>
      </c>
      <c r="I16" s="430"/>
    </row>
    <row r="17" spans="2:14" ht="3" customHeight="1">
      <c r="B17" s="360"/>
      <c r="C17" s="341"/>
      <c r="D17" s="342"/>
      <c r="E17" s="342"/>
      <c r="F17" s="342"/>
      <c r="G17" s="342"/>
      <c r="H17" s="342"/>
      <c r="I17" s="343"/>
    </row>
    <row r="18" spans="2:14" ht="15.75" customHeight="1">
      <c r="B18" s="12"/>
      <c r="C18" s="12"/>
      <c r="D18" s="345"/>
      <c r="E18" s="345"/>
      <c r="F18" s="345"/>
      <c r="G18" s="345"/>
      <c r="H18" s="345"/>
      <c r="I18" s="345"/>
    </row>
    <row r="19" spans="2:14" ht="15.75" customHeight="1">
      <c r="B19" s="409"/>
      <c r="D19" s="336"/>
      <c r="E19" s="336"/>
      <c r="F19" s="336"/>
      <c r="G19" s="336"/>
      <c r="H19" s="336"/>
      <c r="I19" s="336"/>
    </row>
    <row r="20" spans="2:14" ht="15.75" customHeight="1">
      <c r="C20" s="641"/>
      <c r="D20" s="641"/>
    </row>
    <row r="21" spans="2:14" ht="15.75" customHeight="1">
      <c r="D21" s="336"/>
      <c r="E21" s="336"/>
      <c r="F21" s="336"/>
      <c r="G21" s="336"/>
      <c r="H21" s="336"/>
      <c r="I21" s="336"/>
      <c r="J21" s="336"/>
      <c r="K21" s="336"/>
      <c r="L21" s="336"/>
      <c r="M21" s="336"/>
      <c r="N21" s="336"/>
    </row>
    <row r="22" spans="2:14" ht="15.75" customHeight="1">
      <c r="L22"/>
      <c r="M22"/>
    </row>
    <row r="23" spans="2:14" ht="15.75" customHeight="1">
      <c r="L23"/>
      <c r="M23"/>
    </row>
    <row r="24" spans="2:14" ht="15.75" customHeight="1">
      <c r="L24"/>
      <c r="M24"/>
    </row>
    <row r="25" spans="2:14" ht="15.75" customHeight="1">
      <c r="L25"/>
      <c r="M25"/>
    </row>
    <row r="26" spans="2:14" ht="15.6" customHeight="1">
      <c r="L26"/>
      <c r="M26"/>
    </row>
    <row r="27" spans="2:14" ht="15.75" customHeight="1">
      <c r="L27"/>
      <c r="M27"/>
    </row>
    <row r="28" spans="2:14" ht="15.75" customHeight="1">
      <c r="C28" s="419"/>
      <c r="L28"/>
      <c r="M28"/>
    </row>
    <row r="29" spans="2:14" ht="15.75" customHeight="1">
      <c r="L29"/>
      <c r="M29"/>
    </row>
    <row r="30" spans="2:14" ht="15.75" customHeight="1">
      <c r="L30"/>
      <c r="M30"/>
    </row>
    <row r="31" spans="2:14" ht="15.75" customHeight="1">
      <c r="L31"/>
      <c r="M31"/>
    </row>
    <row r="32" spans="2:14" ht="15.75" customHeight="1">
      <c r="L32"/>
      <c r="M32"/>
    </row>
    <row r="33" spans="12:13" ht="15.75" customHeight="1">
      <c r="L33"/>
      <c r="M33"/>
    </row>
  </sheetData>
  <mergeCells count="10">
    <mergeCell ref="B14:C14"/>
    <mergeCell ref="B15:C15"/>
    <mergeCell ref="B16:C16"/>
    <mergeCell ref="C20:D20"/>
    <mergeCell ref="B7:C7"/>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E4B0C-E5D6-47D8-AB12-99DC4EC66AC5}">
  <sheetPr>
    <tabColor rgb="FF00B5E4"/>
  </sheetPr>
  <dimension ref="B1:K17"/>
  <sheetViews>
    <sheetView showGridLines="0" zoomScaleNormal="100" workbookViewId="0"/>
  </sheetViews>
  <sheetFormatPr defaultColWidth="8" defaultRowHeight="14.25"/>
  <cols>
    <col min="1" max="1" width="9" style="432" customWidth="1"/>
    <col min="2" max="2" width="41.28515625" style="432" customWidth="1"/>
    <col min="3" max="8" width="11.28515625" style="432" customWidth="1"/>
    <col min="9" max="9" width="13.28515625" style="432" customWidth="1"/>
    <col min="10" max="16384" width="8" style="432"/>
  </cols>
  <sheetData>
    <row r="1" spans="2:11" ht="16.5">
      <c r="B1" s="470" t="s">
        <v>531</v>
      </c>
      <c r="C1" s="90"/>
      <c r="D1" s="90"/>
      <c r="E1" s="90"/>
      <c r="F1" s="90"/>
      <c r="G1" s="90"/>
      <c r="H1" s="90"/>
    </row>
    <row r="2" spans="2:11" ht="16.5">
      <c r="B2" s="57" t="s">
        <v>96</v>
      </c>
      <c r="C2" s="90"/>
      <c r="D2" s="90"/>
      <c r="E2" s="90"/>
      <c r="F2" s="90"/>
      <c r="G2" s="90"/>
      <c r="H2" s="90"/>
    </row>
    <row r="3" spans="2:11">
      <c r="B3" s="433"/>
      <c r="C3" s="433"/>
      <c r="D3" s="433"/>
      <c r="E3" s="433"/>
      <c r="F3" s="433"/>
      <c r="G3" s="433"/>
      <c r="H3" s="433"/>
      <c r="I3" s="433"/>
      <c r="J3" s="433"/>
    </row>
    <row r="4" spans="2:11">
      <c r="B4" s="434" t="s">
        <v>202</v>
      </c>
      <c r="C4" s="435">
        <v>2025</v>
      </c>
      <c r="D4" s="435">
        <v>2026</v>
      </c>
      <c r="E4" s="435">
        <v>2027</v>
      </c>
      <c r="F4" s="435">
        <v>2028</v>
      </c>
      <c r="G4" s="435">
        <v>2029</v>
      </c>
      <c r="H4" s="436" t="s">
        <v>254</v>
      </c>
      <c r="I4" s="433"/>
      <c r="J4" s="433"/>
    </row>
    <row r="5" spans="2:11">
      <c r="B5" s="387" t="s">
        <v>244</v>
      </c>
      <c r="C5" s="378" t="s">
        <v>23</v>
      </c>
      <c r="D5" s="437" t="s">
        <v>23</v>
      </c>
      <c r="E5" s="437" t="s">
        <v>23</v>
      </c>
      <c r="F5" s="437" t="s">
        <v>23</v>
      </c>
      <c r="G5" s="437" t="s">
        <v>23</v>
      </c>
      <c r="H5" s="438"/>
      <c r="I5" s="433"/>
      <c r="J5" s="433"/>
    </row>
    <row r="6" spans="2:11" ht="15.75" customHeight="1">
      <c r="B6" s="439" t="s">
        <v>461</v>
      </c>
      <c r="C6" s="440">
        <v>-208</v>
      </c>
      <c r="D6" s="440">
        <v>-1830</v>
      </c>
      <c r="E6" s="440">
        <v>-1611</v>
      </c>
      <c r="F6" s="440">
        <v>-1714</v>
      </c>
      <c r="G6" s="440">
        <v>-1278</v>
      </c>
      <c r="H6" s="441">
        <f>SUM(C6:G6)</f>
        <v>-6641</v>
      </c>
      <c r="I6" s="433"/>
      <c r="J6" s="433"/>
    </row>
    <row r="7" spans="2:11" ht="15.75" customHeight="1">
      <c r="B7" s="439" t="s">
        <v>462</v>
      </c>
      <c r="C7" s="440">
        <v>0</v>
      </c>
      <c r="D7" s="440">
        <v>0</v>
      </c>
      <c r="E7" s="440">
        <v>-194</v>
      </c>
      <c r="F7" s="440">
        <v>-139</v>
      </c>
      <c r="G7" s="440">
        <v>-146</v>
      </c>
      <c r="H7" s="441">
        <f t="shared" ref="H7:H11" si="0">SUM(C7:G7)</f>
        <v>-479</v>
      </c>
      <c r="I7" s="433"/>
      <c r="J7" s="433"/>
    </row>
    <row r="8" spans="2:11" ht="15.75" customHeight="1">
      <c r="B8" s="439" t="s">
        <v>463</v>
      </c>
      <c r="C8" s="440">
        <v>0</v>
      </c>
      <c r="D8" s="440">
        <v>106</v>
      </c>
      <c r="E8" s="440">
        <v>212</v>
      </c>
      <c r="F8" s="440">
        <v>212</v>
      </c>
      <c r="G8" s="440">
        <v>212</v>
      </c>
      <c r="H8" s="441">
        <f t="shared" si="0"/>
        <v>742</v>
      </c>
      <c r="I8" s="433"/>
      <c r="J8" s="433"/>
    </row>
    <row r="9" spans="2:11" ht="15.75" customHeight="1">
      <c r="B9" s="439" t="s">
        <v>464</v>
      </c>
      <c r="C9" s="440">
        <v>-1</v>
      </c>
      <c r="D9" s="440">
        <v>0</v>
      </c>
      <c r="E9" s="440">
        <v>-2</v>
      </c>
      <c r="F9" s="440">
        <v>-2</v>
      </c>
      <c r="G9" s="440">
        <v>-2</v>
      </c>
      <c r="H9" s="441">
        <f>SUM(C9:G9)</f>
        <v>-7</v>
      </c>
      <c r="I9" s="433"/>
      <c r="J9" s="433"/>
    </row>
    <row r="10" spans="2:11" ht="15.75" customHeight="1">
      <c r="B10" s="442" t="s">
        <v>465</v>
      </c>
      <c r="C10" s="443">
        <f t="shared" ref="C10:H10" si="1">SUM(C6:C9)</f>
        <v>-209</v>
      </c>
      <c r="D10" s="443">
        <f t="shared" si="1"/>
        <v>-1724</v>
      </c>
      <c r="E10" s="443">
        <f t="shared" si="1"/>
        <v>-1595</v>
      </c>
      <c r="F10" s="443">
        <f t="shared" si="1"/>
        <v>-1643</v>
      </c>
      <c r="G10" s="443">
        <f t="shared" si="1"/>
        <v>-1214</v>
      </c>
      <c r="H10" s="444">
        <f t="shared" si="1"/>
        <v>-6385</v>
      </c>
      <c r="I10" s="433"/>
      <c r="J10" s="433"/>
    </row>
    <row r="11" spans="2:11" ht="15.75" customHeight="1">
      <c r="B11" s="445" t="s">
        <v>466</v>
      </c>
      <c r="C11" s="440">
        <v>-11</v>
      </c>
      <c r="D11" s="440">
        <v>-44</v>
      </c>
      <c r="E11" s="440">
        <v>-74</v>
      </c>
      <c r="F11" s="440">
        <v>-82</v>
      </c>
      <c r="G11" s="440">
        <v>-82</v>
      </c>
      <c r="H11" s="441">
        <f t="shared" si="0"/>
        <v>-293</v>
      </c>
      <c r="I11" s="433"/>
      <c r="J11" s="433"/>
      <c r="K11" s="433"/>
    </row>
    <row r="12" spans="2:11" ht="26.25" customHeight="1">
      <c r="B12" s="477" t="s">
        <v>467</v>
      </c>
      <c r="C12" s="478">
        <f>C10+C11</f>
        <v>-220</v>
      </c>
      <c r="D12" s="478">
        <f t="shared" ref="D12:G12" si="2">D10+D11</f>
        <v>-1768</v>
      </c>
      <c r="E12" s="478">
        <f t="shared" si="2"/>
        <v>-1669</v>
      </c>
      <c r="F12" s="478">
        <f t="shared" si="2"/>
        <v>-1725</v>
      </c>
      <c r="G12" s="478">
        <f t="shared" si="2"/>
        <v>-1296</v>
      </c>
      <c r="H12" s="479">
        <f>SUM(C12:G12)</f>
        <v>-6678</v>
      </c>
    </row>
    <row r="13" spans="2:11" s="308" customFormat="1" ht="9.75" customHeight="1">
      <c r="B13" s="446"/>
      <c r="C13" s="446"/>
      <c r="D13" s="446"/>
      <c r="E13" s="446"/>
      <c r="F13" s="446"/>
      <c r="G13" s="446"/>
      <c r="H13" s="446"/>
      <c r="I13" s="27"/>
      <c r="J13" s="27"/>
    </row>
    <row r="14" spans="2:11">
      <c r="B14" s="446"/>
      <c r="C14" s="446"/>
      <c r="D14" s="446"/>
      <c r="E14" s="446"/>
      <c r="F14" s="446"/>
      <c r="G14" s="446"/>
      <c r="H14" s="446"/>
    </row>
    <row r="15" spans="2:11">
      <c r="B15" s="446"/>
      <c r="C15" s="446"/>
      <c r="D15" s="446"/>
      <c r="E15" s="446"/>
      <c r="F15" s="446"/>
      <c r="G15" s="446"/>
      <c r="H15" s="446"/>
    </row>
    <row r="16" spans="2:11">
      <c r="B16" s="446"/>
      <c r="C16" s="446"/>
      <c r="D16" s="446"/>
      <c r="E16" s="446"/>
      <c r="F16" s="446"/>
      <c r="G16" s="446"/>
      <c r="H16" s="446"/>
    </row>
    <row r="17" spans="2:2">
      <c r="B17" s="447"/>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7C9AB-8090-4648-B00D-FF7D098213D3}">
  <sheetPr>
    <tabColor rgb="FF00B5E4"/>
    <pageSetUpPr fitToPage="1"/>
  </sheetPr>
  <dimension ref="B1:J37"/>
  <sheetViews>
    <sheetView zoomScaleNormal="100" workbookViewId="0"/>
  </sheetViews>
  <sheetFormatPr defaultRowHeight="15.75" customHeight="1"/>
  <cols>
    <col min="1" max="1" width="9" style="308" customWidth="1"/>
    <col min="2" max="2" width="6.5703125" style="308" customWidth="1"/>
    <col min="3" max="3" width="39" style="308" customWidth="1"/>
    <col min="4" max="9" width="9" style="308" customWidth="1"/>
    <col min="10" max="10" width="31" style="308" customWidth="1"/>
    <col min="11" max="233" width="9.140625" style="308"/>
    <col min="234" max="234" width="1.140625" style="308" customWidth="1"/>
    <col min="235" max="235" width="1.85546875" style="308" customWidth="1"/>
    <col min="236" max="236" width="2.42578125" style="308" customWidth="1"/>
    <col min="237" max="237" width="42.42578125" style="308" customWidth="1"/>
    <col min="238" max="238" width="10.42578125" style="308" bestFit="1" customWidth="1"/>
    <col min="239" max="239" width="10.42578125" style="308" customWidth="1"/>
    <col min="240" max="240" width="9.5703125" style="308" customWidth="1"/>
    <col min="241" max="243" width="9.28515625" style="308" customWidth="1"/>
    <col min="244" max="244" width="11" style="308" customWidth="1"/>
    <col min="245" max="489" width="9.140625" style="308"/>
    <col min="490" max="490" width="1.140625" style="308" customWidth="1"/>
    <col min="491" max="491" width="1.85546875" style="308" customWidth="1"/>
    <col min="492" max="492" width="2.42578125" style="308" customWidth="1"/>
    <col min="493" max="493" width="42.42578125" style="308" customWidth="1"/>
    <col min="494" max="494" width="10.42578125" style="308" bestFit="1" customWidth="1"/>
    <col min="495" max="495" width="10.42578125" style="308" customWidth="1"/>
    <col min="496" max="496" width="9.5703125" style="308" customWidth="1"/>
    <col min="497" max="499" width="9.28515625" style="308" customWidth="1"/>
    <col min="500" max="500" width="11" style="308" customWidth="1"/>
    <col min="501" max="745" width="9.140625" style="308"/>
    <col min="746" max="746" width="1.140625" style="308" customWidth="1"/>
    <col min="747" max="747" width="1.85546875" style="308" customWidth="1"/>
    <col min="748" max="748" width="2.42578125" style="308" customWidth="1"/>
    <col min="749" max="749" width="42.42578125" style="308" customWidth="1"/>
    <col min="750" max="750" width="10.42578125" style="308" bestFit="1" customWidth="1"/>
    <col min="751" max="751" width="10.42578125" style="308" customWidth="1"/>
    <col min="752" max="752" width="9.5703125" style="308" customWidth="1"/>
    <col min="753" max="755" width="9.28515625" style="308" customWidth="1"/>
    <col min="756" max="756" width="11" style="308" customWidth="1"/>
    <col min="757" max="1001" width="9.140625" style="308"/>
    <col min="1002" max="1002" width="1.140625" style="308" customWidth="1"/>
    <col min="1003" max="1003" width="1.85546875" style="308" customWidth="1"/>
    <col min="1004" max="1004" width="2.42578125" style="308" customWidth="1"/>
    <col min="1005" max="1005" width="42.42578125" style="308" customWidth="1"/>
    <col min="1006" max="1006" width="10.42578125" style="308" bestFit="1" customWidth="1"/>
    <col min="1007" max="1007" width="10.42578125" style="308" customWidth="1"/>
    <col min="1008" max="1008" width="9.5703125" style="308" customWidth="1"/>
    <col min="1009" max="1011" width="9.28515625" style="308" customWidth="1"/>
    <col min="1012" max="1012" width="11" style="308" customWidth="1"/>
    <col min="1013" max="1257" width="9.140625" style="308"/>
    <col min="1258" max="1258" width="1.140625" style="308" customWidth="1"/>
    <col min="1259" max="1259" width="1.85546875" style="308" customWidth="1"/>
    <col min="1260" max="1260" width="2.42578125" style="308" customWidth="1"/>
    <col min="1261" max="1261" width="42.42578125" style="308" customWidth="1"/>
    <col min="1262" max="1262" width="10.42578125" style="308" bestFit="1" customWidth="1"/>
    <col min="1263" max="1263" width="10.42578125" style="308" customWidth="1"/>
    <col min="1264" max="1264" width="9.5703125" style="308" customWidth="1"/>
    <col min="1265" max="1267" width="9.28515625" style="308" customWidth="1"/>
    <col min="1268" max="1268" width="11" style="308" customWidth="1"/>
    <col min="1269" max="1513" width="9.140625" style="308"/>
    <col min="1514" max="1514" width="1.140625" style="308" customWidth="1"/>
    <col min="1515" max="1515" width="1.85546875" style="308" customWidth="1"/>
    <col min="1516" max="1516" width="2.42578125" style="308" customWidth="1"/>
    <col min="1517" max="1517" width="42.42578125" style="308" customWidth="1"/>
    <col min="1518" max="1518" width="10.42578125" style="308" bestFit="1" customWidth="1"/>
    <col min="1519" max="1519" width="10.42578125" style="308" customWidth="1"/>
    <col min="1520" max="1520" width="9.5703125" style="308" customWidth="1"/>
    <col min="1521" max="1523" width="9.28515625" style="308" customWidth="1"/>
    <col min="1524" max="1524" width="11" style="308" customWidth="1"/>
    <col min="1525" max="1769" width="9.140625" style="308"/>
    <col min="1770" max="1770" width="1.140625" style="308" customWidth="1"/>
    <col min="1771" max="1771" width="1.85546875" style="308" customWidth="1"/>
    <col min="1772" max="1772" width="2.42578125" style="308" customWidth="1"/>
    <col min="1773" max="1773" width="42.42578125" style="308" customWidth="1"/>
    <col min="1774" max="1774" width="10.42578125" style="308" bestFit="1" customWidth="1"/>
    <col min="1775" max="1775" width="10.42578125" style="308" customWidth="1"/>
    <col min="1776" max="1776" width="9.5703125" style="308" customWidth="1"/>
    <col min="1777" max="1779" width="9.28515625" style="308" customWidth="1"/>
    <col min="1780" max="1780" width="11" style="308" customWidth="1"/>
    <col min="1781" max="2025" width="9.140625" style="308"/>
    <col min="2026" max="2026" width="1.140625" style="308" customWidth="1"/>
    <col min="2027" max="2027" width="1.85546875" style="308" customWidth="1"/>
    <col min="2028" max="2028" width="2.42578125" style="308" customWidth="1"/>
    <col min="2029" max="2029" width="42.42578125" style="308" customWidth="1"/>
    <col min="2030" max="2030" width="10.42578125" style="308" bestFit="1" customWidth="1"/>
    <col min="2031" max="2031" width="10.42578125" style="308" customWidth="1"/>
    <col min="2032" max="2032" width="9.5703125" style="308" customWidth="1"/>
    <col min="2033" max="2035" width="9.28515625" style="308" customWidth="1"/>
    <col min="2036" max="2036" width="11" style="308" customWidth="1"/>
    <col min="2037" max="2281" width="9.140625" style="308"/>
    <col min="2282" max="2282" width="1.140625" style="308" customWidth="1"/>
    <col min="2283" max="2283" width="1.85546875" style="308" customWidth="1"/>
    <col min="2284" max="2284" width="2.42578125" style="308" customWidth="1"/>
    <col min="2285" max="2285" width="42.42578125" style="308" customWidth="1"/>
    <col min="2286" max="2286" width="10.42578125" style="308" bestFit="1" customWidth="1"/>
    <col min="2287" max="2287" width="10.42578125" style="308" customWidth="1"/>
    <col min="2288" max="2288" width="9.5703125" style="308" customWidth="1"/>
    <col min="2289" max="2291" width="9.28515625" style="308" customWidth="1"/>
    <col min="2292" max="2292" width="11" style="308" customWidth="1"/>
    <col min="2293" max="2537" width="9.140625" style="308"/>
    <col min="2538" max="2538" width="1.140625" style="308" customWidth="1"/>
    <col min="2539" max="2539" width="1.85546875" style="308" customWidth="1"/>
    <col min="2540" max="2540" width="2.42578125" style="308" customWidth="1"/>
    <col min="2541" max="2541" width="42.42578125" style="308" customWidth="1"/>
    <col min="2542" max="2542" width="10.42578125" style="308" bestFit="1" customWidth="1"/>
    <col min="2543" max="2543" width="10.42578125" style="308" customWidth="1"/>
    <col min="2544" max="2544" width="9.5703125" style="308" customWidth="1"/>
    <col min="2545" max="2547" width="9.28515625" style="308" customWidth="1"/>
    <col min="2548" max="2548" width="11" style="308" customWidth="1"/>
    <col min="2549" max="2793" width="9.140625" style="308"/>
    <col min="2794" max="2794" width="1.140625" style="308" customWidth="1"/>
    <col min="2795" max="2795" width="1.85546875" style="308" customWidth="1"/>
    <col min="2796" max="2796" width="2.42578125" style="308" customWidth="1"/>
    <col min="2797" max="2797" width="42.42578125" style="308" customWidth="1"/>
    <col min="2798" max="2798" width="10.42578125" style="308" bestFit="1" customWidth="1"/>
    <col min="2799" max="2799" width="10.42578125" style="308" customWidth="1"/>
    <col min="2800" max="2800" width="9.5703125" style="308" customWidth="1"/>
    <col min="2801" max="2803" width="9.28515625" style="308" customWidth="1"/>
    <col min="2804" max="2804" width="11" style="308" customWidth="1"/>
    <col min="2805" max="3049" width="9.140625" style="308"/>
    <col min="3050" max="3050" width="1.140625" style="308" customWidth="1"/>
    <col min="3051" max="3051" width="1.85546875" style="308" customWidth="1"/>
    <col min="3052" max="3052" width="2.42578125" style="308" customWidth="1"/>
    <col min="3053" max="3053" width="42.42578125" style="308" customWidth="1"/>
    <col min="3054" max="3054" width="10.42578125" style="308" bestFit="1" customWidth="1"/>
    <col min="3055" max="3055" width="10.42578125" style="308" customWidth="1"/>
    <col min="3056" max="3056" width="9.5703125" style="308" customWidth="1"/>
    <col min="3057" max="3059" width="9.28515625" style="308" customWidth="1"/>
    <col min="3060" max="3060" width="11" style="308" customWidth="1"/>
    <col min="3061" max="3305" width="9.140625" style="308"/>
    <col min="3306" max="3306" width="1.140625" style="308" customWidth="1"/>
    <col min="3307" max="3307" width="1.85546875" style="308" customWidth="1"/>
    <col min="3308" max="3308" width="2.42578125" style="308" customWidth="1"/>
    <col min="3309" max="3309" width="42.42578125" style="308" customWidth="1"/>
    <col min="3310" max="3310" width="10.42578125" style="308" bestFit="1" customWidth="1"/>
    <col min="3311" max="3311" width="10.42578125" style="308" customWidth="1"/>
    <col min="3312" max="3312" width="9.5703125" style="308" customWidth="1"/>
    <col min="3313" max="3315" width="9.28515625" style="308" customWidth="1"/>
    <col min="3316" max="3316" width="11" style="308" customWidth="1"/>
    <col min="3317" max="3561" width="9.140625" style="308"/>
    <col min="3562" max="3562" width="1.140625" style="308" customWidth="1"/>
    <col min="3563" max="3563" width="1.85546875" style="308" customWidth="1"/>
    <col min="3564" max="3564" width="2.42578125" style="308" customWidth="1"/>
    <col min="3565" max="3565" width="42.42578125" style="308" customWidth="1"/>
    <col min="3566" max="3566" width="10.42578125" style="308" bestFit="1" customWidth="1"/>
    <col min="3567" max="3567" width="10.42578125" style="308" customWidth="1"/>
    <col min="3568" max="3568" width="9.5703125" style="308" customWidth="1"/>
    <col min="3569" max="3571" width="9.28515625" style="308" customWidth="1"/>
    <col min="3572" max="3572" width="11" style="308" customWidth="1"/>
    <col min="3573" max="3817" width="9.140625" style="308"/>
    <col min="3818" max="3818" width="1.140625" style="308" customWidth="1"/>
    <col min="3819" max="3819" width="1.85546875" style="308" customWidth="1"/>
    <col min="3820" max="3820" width="2.42578125" style="308" customWidth="1"/>
    <col min="3821" max="3821" width="42.42578125" style="308" customWidth="1"/>
    <col min="3822" max="3822" width="10.42578125" style="308" bestFit="1" customWidth="1"/>
    <col min="3823" max="3823" width="10.42578125" style="308" customWidth="1"/>
    <col min="3824" max="3824" width="9.5703125" style="308" customWidth="1"/>
    <col min="3825" max="3827" width="9.28515625" style="308" customWidth="1"/>
    <col min="3828" max="3828" width="11" style="308" customWidth="1"/>
    <col min="3829" max="4073" width="9.140625" style="308"/>
    <col min="4074" max="4074" width="1.140625" style="308" customWidth="1"/>
    <col min="4075" max="4075" width="1.85546875" style="308" customWidth="1"/>
    <col min="4076" max="4076" width="2.42578125" style="308" customWidth="1"/>
    <col min="4077" max="4077" width="42.42578125" style="308" customWidth="1"/>
    <col min="4078" max="4078" width="10.42578125" style="308" bestFit="1" customWidth="1"/>
    <col min="4079" max="4079" width="10.42578125" style="308" customWidth="1"/>
    <col min="4080" max="4080" width="9.5703125" style="308" customWidth="1"/>
    <col min="4081" max="4083" width="9.28515625" style="308" customWidth="1"/>
    <col min="4084" max="4084" width="11" style="308" customWidth="1"/>
    <col min="4085" max="4329" width="9.140625" style="308"/>
    <col min="4330" max="4330" width="1.140625" style="308" customWidth="1"/>
    <col min="4331" max="4331" width="1.85546875" style="308" customWidth="1"/>
    <col min="4332" max="4332" width="2.42578125" style="308" customWidth="1"/>
    <col min="4333" max="4333" width="42.42578125" style="308" customWidth="1"/>
    <col min="4334" max="4334" width="10.42578125" style="308" bestFit="1" customWidth="1"/>
    <col min="4335" max="4335" width="10.42578125" style="308" customWidth="1"/>
    <col min="4336" max="4336" width="9.5703125" style="308" customWidth="1"/>
    <col min="4337" max="4339" width="9.28515625" style="308" customWidth="1"/>
    <col min="4340" max="4340" width="11" style="308" customWidth="1"/>
    <col min="4341" max="4585" width="9.140625" style="308"/>
    <col min="4586" max="4586" width="1.140625" style="308" customWidth="1"/>
    <col min="4587" max="4587" width="1.85546875" style="308" customWidth="1"/>
    <col min="4588" max="4588" width="2.42578125" style="308" customWidth="1"/>
    <col min="4589" max="4589" width="42.42578125" style="308" customWidth="1"/>
    <col min="4590" max="4590" width="10.42578125" style="308" bestFit="1" customWidth="1"/>
    <col min="4591" max="4591" width="10.42578125" style="308" customWidth="1"/>
    <col min="4592" max="4592" width="9.5703125" style="308" customWidth="1"/>
    <col min="4593" max="4595" width="9.28515625" style="308" customWidth="1"/>
    <col min="4596" max="4596" width="11" style="308" customWidth="1"/>
    <col min="4597" max="4841" width="9.140625" style="308"/>
    <col min="4842" max="4842" width="1.140625" style="308" customWidth="1"/>
    <col min="4843" max="4843" width="1.85546875" style="308" customWidth="1"/>
    <col min="4844" max="4844" width="2.42578125" style="308" customWidth="1"/>
    <col min="4845" max="4845" width="42.42578125" style="308" customWidth="1"/>
    <col min="4846" max="4846" width="10.42578125" style="308" bestFit="1" customWidth="1"/>
    <col min="4847" max="4847" width="10.42578125" style="308" customWidth="1"/>
    <col min="4848" max="4848" width="9.5703125" style="308" customWidth="1"/>
    <col min="4849" max="4851" width="9.28515625" style="308" customWidth="1"/>
    <col min="4852" max="4852" width="11" style="308" customWidth="1"/>
    <col min="4853" max="5097" width="9.140625" style="308"/>
    <col min="5098" max="5098" width="1.140625" style="308" customWidth="1"/>
    <col min="5099" max="5099" width="1.85546875" style="308" customWidth="1"/>
    <col min="5100" max="5100" width="2.42578125" style="308" customWidth="1"/>
    <col min="5101" max="5101" width="42.42578125" style="308" customWidth="1"/>
    <col min="5102" max="5102" width="10.42578125" style="308" bestFit="1" customWidth="1"/>
    <col min="5103" max="5103" width="10.42578125" style="308" customWidth="1"/>
    <col min="5104" max="5104" width="9.5703125" style="308" customWidth="1"/>
    <col min="5105" max="5107" width="9.28515625" style="308" customWidth="1"/>
    <col min="5108" max="5108" width="11" style="308" customWidth="1"/>
    <col min="5109" max="5353" width="9.140625" style="308"/>
    <col min="5354" max="5354" width="1.140625" style="308" customWidth="1"/>
    <col min="5355" max="5355" width="1.85546875" style="308" customWidth="1"/>
    <col min="5356" max="5356" width="2.42578125" style="308" customWidth="1"/>
    <col min="5357" max="5357" width="42.42578125" style="308" customWidth="1"/>
    <col min="5358" max="5358" width="10.42578125" style="308" bestFit="1" customWidth="1"/>
    <col min="5359" max="5359" width="10.42578125" style="308" customWidth="1"/>
    <col min="5360" max="5360" width="9.5703125" style="308" customWidth="1"/>
    <col min="5361" max="5363" width="9.28515625" style="308" customWidth="1"/>
    <col min="5364" max="5364" width="11" style="308" customWidth="1"/>
    <col min="5365" max="5609" width="9.140625" style="308"/>
    <col min="5610" max="5610" width="1.140625" style="308" customWidth="1"/>
    <col min="5611" max="5611" width="1.85546875" style="308" customWidth="1"/>
    <col min="5612" max="5612" width="2.42578125" style="308" customWidth="1"/>
    <col min="5613" max="5613" width="42.42578125" style="308" customWidth="1"/>
    <col min="5614" max="5614" width="10.42578125" style="308" bestFit="1" customWidth="1"/>
    <col min="5615" max="5615" width="10.42578125" style="308" customWidth="1"/>
    <col min="5616" max="5616" width="9.5703125" style="308" customWidth="1"/>
    <col min="5617" max="5619" width="9.28515625" style="308" customWidth="1"/>
    <col min="5620" max="5620" width="11" style="308" customWidth="1"/>
    <col min="5621" max="5865" width="9.140625" style="308"/>
    <col min="5866" max="5866" width="1.140625" style="308" customWidth="1"/>
    <col min="5867" max="5867" width="1.85546875" style="308" customWidth="1"/>
    <col min="5868" max="5868" width="2.42578125" style="308" customWidth="1"/>
    <col min="5869" max="5869" width="42.42578125" style="308" customWidth="1"/>
    <col min="5870" max="5870" width="10.42578125" style="308" bestFit="1" customWidth="1"/>
    <col min="5871" max="5871" width="10.42578125" style="308" customWidth="1"/>
    <col min="5872" max="5872" width="9.5703125" style="308" customWidth="1"/>
    <col min="5873" max="5875" width="9.28515625" style="308" customWidth="1"/>
    <col min="5876" max="5876" width="11" style="308" customWidth="1"/>
    <col min="5877" max="6121" width="9.140625" style="308"/>
    <col min="6122" max="6122" width="1.140625" style="308" customWidth="1"/>
    <col min="6123" max="6123" width="1.85546875" style="308" customWidth="1"/>
    <col min="6124" max="6124" width="2.42578125" style="308" customWidth="1"/>
    <col min="6125" max="6125" width="42.42578125" style="308" customWidth="1"/>
    <col min="6126" max="6126" width="10.42578125" style="308" bestFit="1" customWidth="1"/>
    <col min="6127" max="6127" width="10.42578125" style="308" customWidth="1"/>
    <col min="6128" max="6128" width="9.5703125" style="308" customWidth="1"/>
    <col min="6129" max="6131" width="9.28515625" style="308" customWidth="1"/>
    <col min="6132" max="6132" width="11" style="308" customWidth="1"/>
    <col min="6133" max="6377" width="9.140625" style="308"/>
    <col min="6378" max="6378" width="1.140625" style="308" customWidth="1"/>
    <col min="6379" max="6379" width="1.85546875" style="308" customWidth="1"/>
    <col min="6380" max="6380" width="2.42578125" style="308" customWidth="1"/>
    <col min="6381" max="6381" width="42.42578125" style="308" customWidth="1"/>
    <col min="6382" max="6382" width="10.42578125" style="308" bestFit="1" customWidth="1"/>
    <col min="6383" max="6383" width="10.42578125" style="308" customWidth="1"/>
    <col min="6384" max="6384" width="9.5703125" style="308" customWidth="1"/>
    <col min="6385" max="6387" width="9.28515625" style="308" customWidth="1"/>
    <col min="6388" max="6388" width="11" style="308" customWidth="1"/>
    <col min="6389" max="6633" width="9.140625" style="308"/>
    <col min="6634" max="6634" width="1.140625" style="308" customWidth="1"/>
    <col min="6635" max="6635" width="1.85546875" style="308" customWidth="1"/>
    <col min="6636" max="6636" width="2.42578125" style="308" customWidth="1"/>
    <col min="6637" max="6637" width="42.42578125" style="308" customWidth="1"/>
    <col min="6638" max="6638" width="10.42578125" style="308" bestFit="1" customWidth="1"/>
    <col min="6639" max="6639" width="10.42578125" style="308" customWidth="1"/>
    <col min="6640" max="6640" width="9.5703125" style="308" customWidth="1"/>
    <col min="6641" max="6643" width="9.28515625" style="308" customWidth="1"/>
    <col min="6644" max="6644" width="11" style="308" customWidth="1"/>
    <col min="6645" max="6889" width="9.140625" style="308"/>
    <col min="6890" max="6890" width="1.140625" style="308" customWidth="1"/>
    <col min="6891" max="6891" width="1.85546875" style="308" customWidth="1"/>
    <col min="6892" max="6892" width="2.42578125" style="308" customWidth="1"/>
    <col min="6893" max="6893" width="42.42578125" style="308" customWidth="1"/>
    <col min="6894" max="6894" width="10.42578125" style="308" bestFit="1" customWidth="1"/>
    <col min="6895" max="6895" width="10.42578125" style="308" customWidth="1"/>
    <col min="6896" max="6896" width="9.5703125" style="308" customWidth="1"/>
    <col min="6897" max="6899" width="9.28515625" style="308" customWidth="1"/>
    <col min="6900" max="6900" width="11" style="308" customWidth="1"/>
    <col min="6901" max="7145" width="9.140625" style="308"/>
    <col min="7146" max="7146" width="1.140625" style="308" customWidth="1"/>
    <col min="7147" max="7147" width="1.85546875" style="308" customWidth="1"/>
    <col min="7148" max="7148" width="2.42578125" style="308" customWidth="1"/>
    <col min="7149" max="7149" width="42.42578125" style="308" customWidth="1"/>
    <col min="7150" max="7150" width="10.42578125" style="308" bestFit="1" customWidth="1"/>
    <col min="7151" max="7151" width="10.42578125" style="308" customWidth="1"/>
    <col min="7152" max="7152" width="9.5703125" style="308" customWidth="1"/>
    <col min="7153" max="7155" width="9.28515625" style="308" customWidth="1"/>
    <col min="7156" max="7156" width="11" style="308" customWidth="1"/>
    <col min="7157" max="7401" width="9.140625" style="308"/>
    <col min="7402" max="7402" width="1.140625" style="308" customWidth="1"/>
    <col min="7403" max="7403" width="1.85546875" style="308" customWidth="1"/>
    <col min="7404" max="7404" width="2.42578125" style="308" customWidth="1"/>
    <col min="7405" max="7405" width="42.42578125" style="308" customWidth="1"/>
    <col min="7406" max="7406" width="10.42578125" style="308" bestFit="1" customWidth="1"/>
    <col min="7407" max="7407" width="10.42578125" style="308" customWidth="1"/>
    <col min="7408" max="7408" width="9.5703125" style="308" customWidth="1"/>
    <col min="7409" max="7411" width="9.28515625" style="308" customWidth="1"/>
    <col min="7412" max="7412" width="11" style="308" customWidth="1"/>
    <col min="7413" max="7657" width="9.140625" style="308"/>
    <col min="7658" max="7658" width="1.140625" style="308" customWidth="1"/>
    <col min="7659" max="7659" width="1.85546875" style="308" customWidth="1"/>
    <col min="7660" max="7660" width="2.42578125" style="308" customWidth="1"/>
    <col min="7661" max="7661" width="42.42578125" style="308" customWidth="1"/>
    <col min="7662" max="7662" width="10.42578125" style="308" bestFit="1" customWidth="1"/>
    <col min="7663" max="7663" width="10.42578125" style="308" customWidth="1"/>
    <col min="7664" max="7664" width="9.5703125" style="308" customWidth="1"/>
    <col min="7665" max="7667" width="9.28515625" style="308" customWidth="1"/>
    <col min="7668" max="7668" width="11" style="308" customWidth="1"/>
    <col min="7669" max="7913" width="9.140625" style="308"/>
    <col min="7914" max="7914" width="1.140625" style="308" customWidth="1"/>
    <col min="7915" max="7915" width="1.85546875" style="308" customWidth="1"/>
    <col min="7916" max="7916" width="2.42578125" style="308" customWidth="1"/>
    <col min="7917" max="7917" width="42.42578125" style="308" customWidth="1"/>
    <col min="7918" max="7918" width="10.42578125" style="308" bestFit="1" customWidth="1"/>
    <col min="7919" max="7919" width="10.42578125" style="308" customWidth="1"/>
    <col min="7920" max="7920" width="9.5703125" style="308" customWidth="1"/>
    <col min="7921" max="7923" width="9.28515625" style="308" customWidth="1"/>
    <col min="7924" max="7924" width="11" style="308" customWidth="1"/>
    <col min="7925" max="8169" width="9.140625" style="308"/>
    <col min="8170" max="8170" width="1.140625" style="308" customWidth="1"/>
    <col min="8171" max="8171" width="1.85546875" style="308" customWidth="1"/>
    <col min="8172" max="8172" width="2.42578125" style="308" customWidth="1"/>
    <col min="8173" max="8173" width="42.42578125" style="308" customWidth="1"/>
    <col min="8174" max="8174" width="10.42578125" style="308" bestFit="1" customWidth="1"/>
    <col min="8175" max="8175" width="10.42578125" style="308" customWidth="1"/>
    <col min="8176" max="8176" width="9.5703125" style="308" customWidth="1"/>
    <col min="8177" max="8179" width="9.28515625" style="308" customWidth="1"/>
    <col min="8180" max="8180" width="11" style="308" customWidth="1"/>
    <col min="8181" max="8425" width="9.140625" style="308"/>
    <col min="8426" max="8426" width="1.140625" style="308" customWidth="1"/>
    <col min="8427" max="8427" width="1.85546875" style="308" customWidth="1"/>
    <col min="8428" max="8428" width="2.42578125" style="308" customWidth="1"/>
    <col min="8429" max="8429" width="42.42578125" style="308" customWidth="1"/>
    <col min="8430" max="8430" width="10.42578125" style="308" bestFit="1" customWidth="1"/>
    <col min="8431" max="8431" width="10.42578125" style="308" customWidth="1"/>
    <col min="8432" max="8432" width="9.5703125" style="308" customWidth="1"/>
    <col min="8433" max="8435" width="9.28515625" style="308" customWidth="1"/>
    <col min="8436" max="8436" width="11" style="308" customWidth="1"/>
    <col min="8437" max="8681" width="9.140625" style="308"/>
    <col min="8682" max="8682" width="1.140625" style="308" customWidth="1"/>
    <col min="8683" max="8683" width="1.85546875" style="308" customWidth="1"/>
    <col min="8684" max="8684" width="2.42578125" style="308" customWidth="1"/>
    <col min="8685" max="8685" width="42.42578125" style="308" customWidth="1"/>
    <col min="8686" max="8686" width="10.42578125" style="308" bestFit="1" customWidth="1"/>
    <col min="8687" max="8687" width="10.42578125" style="308" customWidth="1"/>
    <col min="8688" max="8688" width="9.5703125" style="308" customWidth="1"/>
    <col min="8689" max="8691" width="9.28515625" style="308" customWidth="1"/>
    <col min="8692" max="8692" width="11" style="308" customWidth="1"/>
    <col min="8693" max="8937" width="9.140625" style="308"/>
    <col min="8938" max="8938" width="1.140625" style="308" customWidth="1"/>
    <col min="8939" max="8939" width="1.85546875" style="308" customWidth="1"/>
    <col min="8940" max="8940" width="2.42578125" style="308" customWidth="1"/>
    <col min="8941" max="8941" width="42.42578125" style="308" customWidth="1"/>
    <col min="8942" max="8942" width="10.42578125" style="308" bestFit="1" customWidth="1"/>
    <col min="8943" max="8943" width="10.42578125" style="308" customWidth="1"/>
    <col min="8944" max="8944" width="9.5703125" style="308" customWidth="1"/>
    <col min="8945" max="8947" width="9.28515625" style="308" customWidth="1"/>
    <col min="8948" max="8948" width="11" style="308" customWidth="1"/>
    <col min="8949" max="9193" width="9.140625" style="308"/>
    <col min="9194" max="9194" width="1.140625" style="308" customWidth="1"/>
    <col min="9195" max="9195" width="1.85546875" style="308" customWidth="1"/>
    <col min="9196" max="9196" width="2.42578125" style="308" customWidth="1"/>
    <col min="9197" max="9197" width="42.42578125" style="308" customWidth="1"/>
    <col min="9198" max="9198" width="10.42578125" style="308" bestFit="1" customWidth="1"/>
    <col min="9199" max="9199" width="10.42578125" style="308" customWidth="1"/>
    <col min="9200" max="9200" width="9.5703125" style="308" customWidth="1"/>
    <col min="9201" max="9203" width="9.28515625" style="308" customWidth="1"/>
    <col min="9204" max="9204" width="11" style="308" customWidth="1"/>
    <col min="9205" max="9449" width="9.140625" style="308"/>
    <col min="9450" max="9450" width="1.140625" style="308" customWidth="1"/>
    <col min="9451" max="9451" width="1.85546875" style="308" customWidth="1"/>
    <col min="9452" max="9452" width="2.42578125" style="308" customWidth="1"/>
    <col min="9453" max="9453" width="42.42578125" style="308" customWidth="1"/>
    <col min="9454" max="9454" width="10.42578125" style="308" bestFit="1" customWidth="1"/>
    <col min="9455" max="9455" width="10.42578125" style="308" customWidth="1"/>
    <col min="9456" max="9456" width="9.5703125" style="308" customWidth="1"/>
    <col min="9457" max="9459" width="9.28515625" style="308" customWidth="1"/>
    <col min="9460" max="9460" width="11" style="308" customWidth="1"/>
    <col min="9461" max="9705" width="9.140625" style="308"/>
    <col min="9706" max="9706" width="1.140625" style="308" customWidth="1"/>
    <col min="9707" max="9707" width="1.85546875" style="308" customWidth="1"/>
    <col min="9708" max="9708" width="2.42578125" style="308" customWidth="1"/>
    <col min="9709" max="9709" width="42.42578125" style="308" customWidth="1"/>
    <col min="9710" max="9710" width="10.42578125" style="308" bestFit="1" customWidth="1"/>
    <col min="9711" max="9711" width="10.42578125" style="308" customWidth="1"/>
    <col min="9712" max="9712" width="9.5703125" style="308" customWidth="1"/>
    <col min="9713" max="9715" width="9.28515625" style="308" customWidth="1"/>
    <col min="9716" max="9716" width="11" style="308" customWidth="1"/>
    <col min="9717" max="9961" width="9.140625" style="308"/>
    <col min="9962" max="9962" width="1.140625" style="308" customWidth="1"/>
    <col min="9963" max="9963" width="1.85546875" style="308" customWidth="1"/>
    <col min="9964" max="9964" width="2.42578125" style="308" customWidth="1"/>
    <col min="9965" max="9965" width="42.42578125" style="308" customWidth="1"/>
    <col min="9966" max="9966" width="10.42578125" style="308" bestFit="1" customWidth="1"/>
    <col min="9967" max="9967" width="10.42578125" style="308" customWidth="1"/>
    <col min="9968" max="9968" width="9.5703125" style="308" customWidth="1"/>
    <col min="9969" max="9971" width="9.28515625" style="308" customWidth="1"/>
    <col min="9972" max="9972" width="11" style="308" customWidth="1"/>
    <col min="9973" max="10217" width="9.140625" style="308"/>
    <col min="10218" max="10218" width="1.140625" style="308" customWidth="1"/>
    <col min="10219" max="10219" width="1.85546875" style="308" customWidth="1"/>
    <col min="10220" max="10220" width="2.42578125" style="308" customWidth="1"/>
    <col min="10221" max="10221" width="42.42578125" style="308" customWidth="1"/>
    <col min="10222" max="10222" width="10.42578125" style="308" bestFit="1" customWidth="1"/>
    <col min="10223" max="10223" width="10.42578125" style="308" customWidth="1"/>
    <col min="10224" max="10224" width="9.5703125" style="308" customWidth="1"/>
    <col min="10225" max="10227" width="9.28515625" style="308" customWidth="1"/>
    <col min="10228" max="10228" width="11" style="308" customWidth="1"/>
    <col min="10229" max="10473" width="9.140625" style="308"/>
    <col min="10474" max="10474" width="1.140625" style="308" customWidth="1"/>
    <col min="10475" max="10475" width="1.85546875" style="308" customWidth="1"/>
    <col min="10476" max="10476" width="2.42578125" style="308" customWidth="1"/>
    <col min="10477" max="10477" width="42.42578125" style="308" customWidth="1"/>
    <col min="10478" max="10478" width="10.42578125" style="308" bestFit="1" customWidth="1"/>
    <col min="10479" max="10479" width="10.42578125" style="308" customWidth="1"/>
    <col min="10480" max="10480" width="9.5703125" style="308" customWidth="1"/>
    <col min="10481" max="10483" width="9.28515625" style="308" customWidth="1"/>
    <col min="10484" max="10484" width="11" style="308" customWidth="1"/>
    <col min="10485" max="10729" width="9.140625" style="308"/>
    <col min="10730" max="10730" width="1.140625" style="308" customWidth="1"/>
    <col min="10731" max="10731" width="1.85546875" style="308" customWidth="1"/>
    <col min="10732" max="10732" width="2.42578125" style="308" customWidth="1"/>
    <col min="10733" max="10733" width="42.42578125" style="308" customWidth="1"/>
    <col min="10734" max="10734" width="10.42578125" style="308" bestFit="1" customWidth="1"/>
    <col min="10735" max="10735" width="10.42578125" style="308" customWidth="1"/>
    <col min="10736" max="10736" width="9.5703125" style="308" customWidth="1"/>
    <col min="10737" max="10739" width="9.28515625" style="308" customWidth="1"/>
    <col min="10740" max="10740" width="11" style="308" customWidth="1"/>
    <col min="10741" max="10985" width="9.140625" style="308"/>
    <col min="10986" max="10986" width="1.140625" style="308" customWidth="1"/>
    <col min="10987" max="10987" width="1.85546875" style="308" customWidth="1"/>
    <col min="10988" max="10988" width="2.42578125" style="308" customWidth="1"/>
    <col min="10989" max="10989" width="42.42578125" style="308" customWidth="1"/>
    <col min="10990" max="10990" width="10.42578125" style="308" bestFit="1" customWidth="1"/>
    <col min="10991" max="10991" width="10.42578125" style="308" customWidth="1"/>
    <col min="10992" max="10992" width="9.5703125" style="308" customWidth="1"/>
    <col min="10993" max="10995" width="9.28515625" style="308" customWidth="1"/>
    <col min="10996" max="10996" width="11" style="308" customWidth="1"/>
    <col min="10997" max="11241" width="9.140625" style="308"/>
    <col min="11242" max="11242" width="1.140625" style="308" customWidth="1"/>
    <col min="11243" max="11243" width="1.85546875" style="308" customWidth="1"/>
    <col min="11244" max="11244" width="2.42578125" style="308" customWidth="1"/>
    <col min="11245" max="11245" width="42.42578125" style="308" customWidth="1"/>
    <col min="11246" max="11246" width="10.42578125" style="308" bestFit="1" customWidth="1"/>
    <col min="11247" max="11247" width="10.42578125" style="308" customWidth="1"/>
    <col min="11248" max="11248" width="9.5703125" style="308" customWidth="1"/>
    <col min="11249" max="11251" width="9.28515625" style="308" customWidth="1"/>
    <col min="11252" max="11252" width="11" style="308" customWidth="1"/>
    <col min="11253" max="11497" width="9.140625" style="308"/>
    <col min="11498" max="11498" width="1.140625" style="308" customWidth="1"/>
    <col min="11499" max="11499" width="1.85546875" style="308" customWidth="1"/>
    <col min="11500" max="11500" width="2.42578125" style="308" customWidth="1"/>
    <col min="11501" max="11501" width="42.42578125" style="308" customWidth="1"/>
    <col min="11502" max="11502" width="10.42578125" style="308" bestFit="1" customWidth="1"/>
    <col min="11503" max="11503" width="10.42578125" style="308" customWidth="1"/>
    <col min="11504" max="11504" width="9.5703125" style="308" customWidth="1"/>
    <col min="11505" max="11507" width="9.28515625" style="308" customWidth="1"/>
    <col min="11508" max="11508" width="11" style="308" customWidth="1"/>
    <col min="11509" max="11753" width="9.140625" style="308"/>
    <col min="11754" max="11754" width="1.140625" style="308" customWidth="1"/>
    <col min="11755" max="11755" width="1.85546875" style="308" customWidth="1"/>
    <col min="11756" max="11756" width="2.42578125" style="308" customWidth="1"/>
    <col min="11757" max="11757" width="42.42578125" style="308" customWidth="1"/>
    <col min="11758" max="11758" width="10.42578125" style="308" bestFit="1" customWidth="1"/>
    <col min="11759" max="11759" width="10.42578125" style="308" customWidth="1"/>
    <col min="11760" max="11760" width="9.5703125" style="308" customWidth="1"/>
    <col min="11761" max="11763" width="9.28515625" style="308" customWidth="1"/>
    <col min="11764" max="11764" width="11" style="308" customWidth="1"/>
    <col min="11765" max="12009" width="9.140625" style="308"/>
    <col min="12010" max="12010" width="1.140625" style="308" customWidth="1"/>
    <col min="12011" max="12011" width="1.85546875" style="308" customWidth="1"/>
    <col min="12012" max="12012" width="2.42578125" style="308" customWidth="1"/>
    <col min="12013" max="12013" width="42.42578125" style="308" customWidth="1"/>
    <col min="12014" max="12014" width="10.42578125" style="308" bestFit="1" customWidth="1"/>
    <col min="12015" max="12015" width="10.42578125" style="308" customWidth="1"/>
    <col min="12016" max="12016" width="9.5703125" style="308" customWidth="1"/>
    <col min="12017" max="12019" width="9.28515625" style="308" customWidth="1"/>
    <col min="12020" max="12020" width="11" style="308" customWidth="1"/>
    <col min="12021" max="12265" width="9.140625" style="308"/>
    <col min="12266" max="12266" width="1.140625" style="308" customWidth="1"/>
    <col min="12267" max="12267" width="1.85546875" style="308" customWidth="1"/>
    <col min="12268" max="12268" width="2.42578125" style="308" customWidth="1"/>
    <col min="12269" max="12269" width="42.42578125" style="308" customWidth="1"/>
    <col min="12270" max="12270" width="10.42578125" style="308" bestFit="1" customWidth="1"/>
    <col min="12271" max="12271" width="10.42578125" style="308" customWidth="1"/>
    <col min="12272" max="12272" width="9.5703125" style="308" customWidth="1"/>
    <col min="12273" max="12275" width="9.28515625" style="308" customWidth="1"/>
    <col min="12276" max="12276" width="11" style="308" customWidth="1"/>
    <col min="12277" max="12521" width="9.140625" style="308"/>
    <col min="12522" max="12522" width="1.140625" style="308" customWidth="1"/>
    <col min="12523" max="12523" width="1.85546875" style="308" customWidth="1"/>
    <col min="12524" max="12524" width="2.42578125" style="308" customWidth="1"/>
    <col min="12525" max="12525" width="42.42578125" style="308" customWidth="1"/>
    <col min="12526" max="12526" width="10.42578125" style="308" bestFit="1" customWidth="1"/>
    <col min="12527" max="12527" width="10.42578125" style="308" customWidth="1"/>
    <col min="12528" max="12528" width="9.5703125" style="308" customWidth="1"/>
    <col min="12529" max="12531" width="9.28515625" style="308" customWidth="1"/>
    <col min="12532" max="12532" width="11" style="308" customWidth="1"/>
    <col min="12533" max="12777" width="9.140625" style="308"/>
    <col min="12778" max="12778" width="1.140625" style="308" customWidth="1"/>
    <col min="12779" max="12779" width="1.85546875" style="308" customWidth="1"/>
    <col min="12780" max="12780" width="2.42578125" style="308" customWidth="1"/>
    <col min="12781" max="12781" width="42.42578125" style="308" customWidth="1"/>
    <col min="12782" max="12782" width="10.42578125" style="308" bestFit="1" customWidth="1"/>
    <col min="12783" max="12783" width="10.42578125" style="308" customWidth="1"/>
    <col min="12784" max="12784" width="9.5703125" style="308" customWidth="1"/>
    <col min="12785" max="12787" width="9.28515625" style="308" customWidth="1"/>
    <col min="12788" max="12788" width="11" style="308" customWidth="1"/>
    <col min="12789" max="13033" width="9.140625" style="308"/>
    <col min="13034" max="13034" width="1.140625" style="308" customWidth="1"/>
    <col min="13035" max="13035" width="1.85546875" style="308" customWidth="1"/>
    <col min="13036" max="13036" width="2.42578125" style="308" customWidth="1"/>
    <col min="13037" max="13037" width="42.42578125" style="308" customWidth="1"/>
    <col min="13038" max="13038" width="10.42578125" style="308" bestFit="1" customWidth="1"/>
    <col min="13039" max="13039" width="10.42578125" style="308" customWidth="1"/>
    <col min="13040" max="13040" width="9.5703125" style="308" customWidth="1"/>
    <col min="13041" max="13043" width="9.28515625" style="308" customWidth="1"/>
    <col min="13044" max="13044" width="11" style="308" customWidth="1"/>
    <col min="13045" max="13289" width="9.140625" style="308"/>
    <col min="13290" max="13290" width="1.140625" style="308" customWidth="1"/>
    <col min="13291" max="13291" width="1.85546875" style="308" customWidth="1"/>
    <col min="13292" max="13292" width="2.42578125" style="308" customWidth="1"/>
    <col min="13293" max="13293" width="42.42578125" style="308" customWidth="1"/>
    <col min="13294" max="13294" width="10.42578125" style="308" bestFit="1" customWidth="1"/>
    <col min="13295" max="13295" width="10.42578125" style="308" customWidth="1"/>
    <col min="13296" max="13296" width="9.5703125" style="308" customWidth="1"/>
    <col min="13297" max="13299" width="9.28515625" style="308" customWidth="1"/>
    <col min="13300" max="13300" width="11" style="308" customWidth="1"/>
    <col min="13301" max="13545" width="9.140625" style="308"/>
    <col min="13546" max="13546" width="1.140625" style="308" customWidth="1"/>
    <col min="13547" max="13547" width="1.85546875" style="308" customWidth="1"/>
    <col min="13548" max="13548" width="2.42578125" style="308" customWidth="1"/>
    <col min="13549" max="13549" width="42.42578125" style="308" customWidth="1"/>
    <col min="13550" max="13550" width="10.42578125" style="308" bestFit="1" customWidth="1"/>
    <col min="13551" max="13551" width="10.42578125" style="308" customWidth="1"/>
    <col min="13552" max="13552" width="9.5703125" style="308" customWidth="1"/>
    <col min="13553" max="13555" width="9.28515625" style="308" customWidth="1"/>
    <col min="13556" max="13556" width="11" style="308" customWidth="1"/>
    <col min="13557" max="13801" width="9.140625" style="308"/>
    <col min="13802" max="13802" width="1.140625" style="308" customWidth="1"/>
    <col min="13803" max="13803" width="1.85546875" style="308" customWidth="1"/>
    <col min="13804" max="13804" width="2.42578125" style="308" customWidth="1"/>
    <col min="13805" max="13805" width="42.42578125" style="308" customWidth="1"/>
    <col min="13806" max="13806" width="10.42578125" style="308" bestFit="1" customWidth="1"/>
    <col min="13807" max="13807" width="10.42578125" style="308" customWidth="1"/>
    <col min="13808" max="13808" width="9.5703125" style="308" customWidth="1"/>
    <col min="13809" max="13811" width="9.28515625" style="308" customWidth="1"/>
    <col min="13812" max="13812" width="11" style="308" customWidth="1"/>
    <col min="13813" max="14057" width="9.140625" style="308"/>
    <col min="14058" max="14058" width="1.140625" style="308" customWidth="1"/>
    <col min="14059" max="14059" width="1.85546875" style="308" customWidth="1"/>
    <col min="14060" max="14060" width="2.42578125" style="308" customWidth="1"/>
    <col min="14061" max="14061" width="42.42578125" style="308" customWidth="1"/>
    <col min="14062" max="14062" width="10.42578125" style="308" bestFit="1" customWidth="1"/>
    <col min="14063" max="14063" width="10.42578125" style="308" customWidth="1"/>
    <col min="14064" max="14064" width="9.5703125" style="308" customWidth="1"/>
    <col min="14065" max="14067" width="9.28515625" style="308" customWidth="1"/>
    <col min="14068" max="14068" width="11" style="308" customWidth="1"/>
    <col min="14069" max="14313" width="9.140625" style="308"/>
    <col min="14314" max="14314" width="1.140625" style="308" customWidth="1"/>
    <col min="14315" max="14315" width="1.85546875" style="308" customWidth="1"/>
    <col min="14316" max="14316" width="2.42578125" style="308" customWidth="1"/>
    <col min="14317" max="14317" width="42.42578125" style="308" customWidth="1"/>
    <col min="14318" max="14318" width="10.42578125" style="308" bestFit="1" customWidth="1"/>
    <col min="14319" max="14319" width="10.42578125" style="308" customWidth="1"/>
    <col min="14320" max="14320" width="9.5703125" style="308" customWidth="1"/>
    <col min="14321" max="14323" width="9.28515625" style="308" customWidth="1"/>
    <col min="14324" max="14324" width="11" style="308" customWidth="1"/>
    <col min="14325" max="14569" width="9.140625" style="308"/>
    <col min="14570" max="14570" width="1.140625" style="308" customWidth="1"/>
    <col min="14571" max="14571" width="1.85546875" style="308" customWidth="1"/>
    <col min="14572" max="14572" width="2.42578125" style="308" customWidth="1"/>
    <col min="14573" max="14573" width="42.42578125" style="308" customWidth="1"/>
    <col min="14574" max="14574" width="10.42578125" style="308" bestFit="1" customWidth="1"/>
    <col min="14575" max="14575" width="10.42578125" style="308" customWidth="1"/>
    <col min="14576" max="14576" width="9.5703125" style="308" customWidth="1"/>
    <col min="14577" max="14579" width="9.28515625" style="308" customWidth="1"/>
    <col min="14580" max="14580" width="11" style="308" customWidth="1"/>
    <col min="14581" max="14825" width="9.140625" style="308"/>
    <col min="14826" max="14826" width="1.140625" style="308" customWidth="1"/>
    <col min="14827" max="14827" width="1.85546875" style="308" customWidth="1"/>
    <col min="14828" max="14828" width="2.42578125" style="308" customWidth="1"/>
    <col min="14829" max="14829" width="42.42578125" style="308" customWidth="1"/>
    <col min="14830" max="14830" width="10.42578125" style="308" bestFit="1" customWidth="1"/>
    <col min="14831" max="14831" width="10.42578125" style="308" customWidth="1"/>
    <col min="14832" max="14832" width="9.5703125" style="308" customWidth="1"/>
    <col min="14833" max="14835" width="9.28515625" style="308" customWidth="1"/>
    <col min="14836" max="14836" width="11" style="308" customWidth="1"/>
    <col min="14837" max="15081" width="9.140625" style="308"/>
    <col min="15082" max="15082" width="1.140625" style="308" customWidth="1"/>
    <col min="15083" max="15083" width="1.85546875" style="308" customWidth="1"/>
    <col min="15084" max="15084" width="2.42578125" style="308" customWidth="1"/>
    <col min="15085" max="15085" width="42.42578125" style="308" customWidth="1"/>
    <col min="15086" max="15086" width="10.42578125" style="308" bestFit="1" customWidth="1"/>
    <col min="15087" max="15087" width="10.42578125" style="308" customWidth="1"/>
    <col min="15088" max="15088" width="9.5703125" style="308" customWidth="1"/>
    <col min="15089" max="15091" width="9.28515625" style="308" customWidth="1"/>
    <col min="15092" max="15092" width="11" style="308" customWidth="1"/>
    <col min="15093" max="15337" width="9.140625" style="308"/>
    <col min="15338" max="15338" width="1.140625" style="308" customWidth="1"/>
    <col min="15339" max="15339" width="1.85546875" style="308" customWidth="1"/>
    <col min="15340" max="15340" width="2.42578125" style="308" customWidth="1"/>
    <col min="15341" max="15341" width="42.42578125" style="308" customWidth="1"/>
    <col min="15342" max="15342" width="10.42578125" style="308" bestFit="1" customWidth="1"/>
    <col min="15343" max="15343" width="10.42578125" style="308" customWidth="1"/>
    <col min="15344" max="15344" width="9.5703125" style="308" customWidth="1"/>
    <col min="15345" max="15347" width="9.28515625" style="308" customWidth="1"/>
    <col min="15348" max="15348" width="11" style="308" customWidth="1"/>
    <col min="15349" max="15593" width="9.140625" style="308"/>
    <col min="15594" max="15594" width="1.140625" style="308" customWidth="1"/>
    <col min="15595" max="15595" width="1.85546875" style="308" customWidth="1"/>
    <col min="15596" max="15596" width="2.42578125" style="308" customWidth="1"/>
    <col min="15597" max="15597" width="42.42578125" style="308" customWidth="1"/>
    <col min="15598" max="15598" width="10.42578125" style="308" bestFit="1" customWidth="1"/>
    <col min="15599" max="15599" width="10.42578125" style="308" customWidth="1"/>
    <col min="15600" max="15600" width="9.5703125" style="308" customWidth="1"/>
    <col min="15601" max="15603" width="9.28515625" style="308" customWidth="1"/>
    <col min="15604" max="15604" width="11" style="308" customWidth="1"/>
    <col min="15605" max="15849" width="9.140625" style="308"/>
    <col min="15850" max="15850" width="1.140625" style="308" customWidth="1"/>
    <col min="15851" max="15851" width="1.85546875" style="308" customWidth="1"/>
    <col min="15852" max="15852" width="2.42578125" style="308" customWidth="1"/>
    <col min="15853" max="15853" width="42.42578125" style="308" customWidth="1"/>
    <col min="15854" max="15854" width="10.42578125" style="308" bestFit="1" customWidth="1"/>
    <col min="15855" max="15855" width="10.42578125" style="308" customWidth="1"/>
    <col min="15856" max="15856" width="9.5703125" style="308" customWidth="1"/>
    <col min="15857" max="15859" width="9.28515625" style="308" customWidth="1"/>
    <col min="15860" max="15860" width="11" style="308" customWidth="1"/>
    <col min="15861" max="16105" width="9.140625" style="308"/>
    <col min="16106" max="16106" width="1.140625" style="308" customWidth="1"/>
    <col min="16107" max="16107" width="1.85546875" style="308" customWidth="1"/>
    <col min="16108" max="16108" width="2.42578125" style="308" customWidth="1"/>
    <col min="16109" max="16109" width="42.42578125" style="308" customWidth="1"/>
    <col min="16110" max="16110" width="10.42578125" style="308" bestFit="1" customWidth="1"/>
    <col min="16111" max="16111" width="10.42578125" style="308" customWidth="1"/>
    <col min="16112" max="16112" width="9.5703125" style="308" customWidth="1"/>
    <col min="16113" max="16115" width="9.28515625" style="308" customWidth="1"/>
    <col min="16116" max="16116" width="11" style="308" customWidth="1"/>
    <col min="16117" max="16361" width="9.140625" style="308"/>
    <col min="16362" max="16369" width="9.140625" style="308" customWidth="1"/>
    <col min="16370" max="16384" width="9.140625" style="308"/>
  </cols>
  <sheetData>
    <row r="1" spans="2:10" s="237" customFormat="1" ht="15.75" customHeight="1">
      <c r="B1" s="470" t="s">
        <v>468</v>
      </c>
      <c r="C1" s="90"/>
      <c r="D1" s="90"/>
      <c r="E1" s="90"/>
      <c r="F1" s="90"/>
      <c r="G1" s="90"/>
      <c r="H1" s="90"/>
      <c r="I1" s="90"/>
    </row>
    <row r="2" spans="2:10" s="237" customFormat="1" ht="15.75" customHeight="1">
      <c r="B2" s="469" t="s">
        <v>218</v>
      </c>
      <c r="C2" s="90"/>
      <c r="D2" s="90"/>
      <c r="E2" s="90"/>
      <c r="F2" s="90"/>
      <c r="G2" s="90"/>
      <c r="H2" s="90"/>
      <c r="I2" s="90"/>
    </row>
    <row r="3" spans="2:10" s="237" customFormat="1" ht="15.75" customHeight="1">
      <c r="B3" s="305"/>
      <c r="C3" s="236"/>
      <c r="D3" s="236"/>
      <c r="E3" s="236"/>
      <c r="F3" s="236"/>
      <c r="G3" s="236"/>
      <c r="H3" s="236"/>
      <c r="I3" s="236"/>
    </row>
    <row r="4" spans="2:10" ht="15.75" customHeight="1">
      <c r="B4" s="12" t="s">
        <v>202</v>
      </c>
      <c r="C4" s="12"/>
      <c r="D4" s="347">
        <v>2025</v>
      </c>
      <c r="E4" s="347">
        <v>2026</v>
      </c>
      <c r="F4" s="347">
        <v>2027</v>
      </c>
      <c r="G4" s="347">
        <v>2028</v>
      </c>
      <c r="H4" s="347">
        <v>2029</v>
      </c>
      <c r="J4" s="27"/>
    </row>
    <row r="5" spans="2:10" ht="15.75" customHeight="1">
      <c r="B5" s="349" t="s">
        <v>244</v>
      </c>
      <c r="C5" s="349"/>
      <c r="D5" s="14" t="s">
        <v>23</v>
      </c>
      <c r="E5" s="14" t="s">
        <v>23</v>
      </c>
      <c r="F5" s="14" t="s">
        <v>23</v>
      </c>
      <c r="G5" s="14" t="s">
        <v>23</v>
      </c>
      <c r="H5" s="14" t="s">
        <v>23</v>
      </c>
      <c r="J5" s="27"/>
    </row>
    <row r="6" spans="2:10" ht="10.5" customHeight="1">
      <c r="B6" s="12"/>
      <c r="C6" s="12"/>
      <c r="D6" s="345"/>
      <c r="E6" s="345"/>
      <c r="F6" s="345"/>
      <c r="G6" s="345"/>
      <c r="H6" s="345"/>
      <c r="J6" s="27"/>
    </row>
    <row r="7" spans="2:10" ht="25.5" customHeight="1">
      <c r="B7" s="648" t="s">
        <v>532</v>
      </c>
      <c r="C7" s="648"/>
      <c r="D7" s="352"/>
      <c r="E7" s="352"/>
      <c r="F7" s="352"/>
      <c r="G7" s="352"/>
      <c r="H7" s="352"/>
      <c r="J7" s="27"/>
    </row>
    <row r="8" spans="2:10" ht="5.25" customHeight="1">
      <c r="D8" s="448"/>
      <c r="E8" s="448"/>
      <c r="F8" s="448"/>
      <c r="G8" s="448"/>
      <c r="H8" s="448"/>
      <c r="J8" s="27"/>
    </row>
    <row r="9" spans="2:10" ht="13.5" customHeight="1">
      <c r="B9" s="646" t="s">
        <v>469</v>
      </c>
      <c r="C9" s="646"/>
      <c r="D9" s="448">
        <v>1255</v>
      </c>
      <c r="E9" s="448">
        <v>2590</v>
      </c>
      <c r="F9" s="448">
        <v>4145</v>
      </c>
      <c r="G9" s="448">
        <v>5860</v>
      </c>
      <c r="H9" s="448">
        <v>7755</v>
      </c>
      <c r="J9" s="27"/>
    </row>
    <row r="10" spans="2:10" ht="16.5" customHeight="1">
      <c r="B10" s="646" t="s">
        <v>470</v>
      </c>
      <c r="C10" s="646"/>
      <c r="D10" s="448">
        <v>615</v>
      </c>
      <c r="E10" s="448">
        <v>1280</v>
      </c>
      <c r="F10" s="448">
        <v>2025</v>
      </c>
      <c r="G10" s="448">
        <v>2855</v>
      </c>
      <c r="H10" s="448">
        <v>3785</v>
      </c>
      <c r="J10" s="27"/>
    </row>
    <row r="11" spans="2:10" ht="15.75" customHeight="1">
      <c r="B11" s="646" t="s">
        <v>471</v>
      </c>
      <c r="C11" s="646"/>
      <c r="D11" s="448">
        <v>235</v>
      </c>
      <c r="E11" s="448">
        <v>530</v>
      </c>
      <c r="F11" s="448">
        <v>900</v>
      </c>
      <c r="G11" s="448">
        <v>1295</v>
      </c>
      <c r="H11" s="448">
        <v>1755</v>
      </c>
      <c r="J11" s="27"/>
    </row>
    <row r="12" spans="2:10" ht="15.75" customHeight="1">
      <c r="B12" s="646"/>
      <c r="C12" s="646"/>
      <c r="D12" s="449"/>
      <c r="E12" s="449"/>
      <c r="F12" s="449"/>
      <c r="G12" s="449"/>
      <c r="H12" s="449"/>
      <c r="J12" s="27"/>
    </row>
    <row r="13" spans="2:10" ht="15.75" customHeight="1">
      <c r="B13" s="641" t="s">
        <v>472</v>
      </c>
      <c r="C13" s="641"/>
      <c r="D13" s="449"/>
      <c r="E13" s="449"/>
      <c r="F13" s="449"/>
      <c r="G13" s="449"/>
      <c r="H13" s="449"/>
      <c r="J13" s="27"/>
    </row>
    <row r="14" spans="2:10" ht="15.75" customHeight="1">
      <c r="B14" s="646" t="s">
        <v>473</v>
      </c>
      <c r="C14" s="646"/>
      <c r="D14" s="448">
        <v>-251</v>
      </c>
      <c r="E14" s="448">
        <v>-616</v>
      </c>
      <c r="F14" s="448">
        <v>-652</v>
      </c>
      <c r="G14" s="448">
        <v>-676</v>
      </c>
      <c r="H14" s="448">
        <v>-670</v>
      </c>
      <c r="J14" s="27"/>
    </row>
    <row r="15" spans="2:10" ht="15.75" customHeight="1">
      <c r="B15" s="646" t="s">
        <v>474</v>
      </c>
      <c r="C15" s="646"/>
      <c r="D15" s="448">
        <v>-238</v>
      </c>
      <c r="E15" s="448">
        <v>-896</v>
      </c>
      <c r="F15" s="448">
        <v>-1191</v>
      </c>
      <c r="G15" s="448">
        <v>-1466</v>
      </c>
      <c r="H15" s="448">
        <v>-1711</v>
      </c>
      <c r="J15" s="27"/>
    </row>
    <row r="16" spans="2:10" ht="15.75" customHeight="1">
      <c r="B16" s="646" t="s">
        <v>475</v>
      </c>
      <c r="C16" s="646"/>
      <c r="D16" s="448">
        <v>-14</v>
      </c>
      <c r="E16" s="448">
        <v>280</v>
      </c>
      <c r="F16" s="448">
        <v>539</v>
      </c>
      <c r="G16" s="448">
        <v>790</v>
      </c>
      <c r="H16" s="448">
        <v>1041</v>
      </c>
      <c r="J16" s="27"/>
    </row>
    <row r="17" spans="2:10" ht="9.75" customHeight="1">
      <c r="B17" s="360"/>
      <c r="C17" s="341"/>
      <c r="D17" s="342"/>
      <c r="E17" s="342"/>
      <c r="F17" s="342"/>
      <c r="G17" s="342"/>
      <c r="H17" s="342"/>
      <c r="J17" s="27"/>
    </row>
    <row r="18" spans="2:10" ht="15.75" customHeight="1">
      <c r="B18" s="12"/>
      <c r="C18" s="12"/>
      <c r="D18" s="345"/>
      <c r="E18" s="345"/>
      <c r="F18" s="345"/>
      <c r="G18" s="345"/>
      <c r="H18" s="345"/>
      <c r="J18" s="27"/>
    </row>
    <row r="19" spans="2:10" ht="12" customHeight="1">
      <c r="B19" s="409" t="s">
        <v>494</v>
      </c>
      <c r="D19" s="336"/>
      <c r="E19" s="336"/>
      <c r="F19" s="336"/>
      <c r="G19" s="336"/>
      <c r="H19" s="336"/>
      <c r="J19" s="27"/>
    </row>
    <row r="20" spans="2:10" ht="12" customHeight="1">
      <c r="B20" s="308" t="s">
        <v>491</v>
      </c>
      <c r="D20" s="336"/>
      <c r="E20" s="336"/>
      <c r="F20" s="336"/>
      <c r="G20" s="336"/>
      <c r="H20" s="336"/>
      <c r="J20" s="27"/>
    </row>
    <row r="21" spans="2:10" ht="12" customHeight="1">
      <c r="B21" s="308" t="s">
        <v>492</v>
      </c>
      <c r="D21" s="336"/>
      <c r="E21" s="336"/>
      <c r="F21" s="336"/>
      <c r="G21" s="336"/>
      <c r="H21" s="336"/>
      <c r="J21" s="27"/>
    </row>
    <row r="22" spans="2:10" ht="12" customHeight="1">
      <c r="B22" s="308" t="s">
        <v>476</v>
      </c>
      <c r="J22" s="27"/>
    </row>
    <row r="23" spans="2:10" ht="15.75" customHeight="1">
      <c r="J23" s="27"/>
    </row>
    <row r="24" spans="2:10" ht="15.75" customHeight="1">
      <c r="J24" s="27"/>
    </row>
    <row r="25" spans="2:10" ht="15.75" customHeight="1">
      <c r="J25" s="27"/>
    </row>
    <row r="26" spans="2:10" ht="15.6" customHeight="1">
      <c r="J26" s="27"/>
    </row>
    <row r="27" spans="2:10" ht="15.75" customHeight="1">
      <c r="J27" s="27"/>
    </row>
    <row r="28" spans="2:10" ht="15.75" customHeight="1">
      <c r="C28" s="419"/>
      <c r="J28" s="27"/>
    </row>
    <row r="29" spans="2:10" ht="15.75" customHeight="1">
      <c r="J29" s="27"/>
    </row>
    <row r="30" spans="2:10" ht="15.75" customHeight="1">
      <c r="J30" s="27"/>
    </row>
    <row r="31" spans="2:10" ht="15.75" customHeight="1">
      <c r="J31" s="27"/>
    </row>
    <row r="32" spans="2:10" ht="15.75" customHeight="1">
      <c r="J32" s="27"/>
    </row>
    <row r="33" spans="10:10" ht="15.75" customHeight="1">
      <c r="J33" s="27"/>
    </row>
    <row r="34" spans="10:10" ht="15.75" customHeight="1">
      <c r="J34" s="27"/>
    </row>
    <row r="35" spans="10:10" ht="15.75" customHeight="1">
      <c r="J35" s="27"/>
    </row>
    <row r="36" spans="10:10" ht="15.75" customHeight="1">
      <c r="J36" s="27"/>
    </row>
    <row r="37" spans="10:10" ht="15.75" customHeight="1">
      <c r="J37" s="27"/>
    </row>
  </sheetData>
  <mergeCells count="9">
    <mergeCell ref="B14:C14"/>
    <mergeCell ref="B15:C15"/>
    <mergeCell ref="B16:C16"/>
    <mergeCell ref="B7:C7"/>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61"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2453-15FB-44D7-A698-DEBDD73ABCD1}">
  <sheetPr>
    <tabColor rgb="FF92D050"/>
    <pageSetUpPr fitToPage="1"/>
  </sheetPr>
  <dimension ref="B1:I22"/>
  <sheetViews>
    <sheetView zoomScaleNormal="100" workbookViewId="0">
      <selection activeCell="C12" sqref="C12"/>
    </sheetView>
  </sheetViews>
  <sheetFormatPr defaultColWidth="9.140625" defaultRowHeight="12"/>
  <cols>
    <col min="1" max="1" width="9" style="453" customWidth="1"/>
    <col min="2" max="2" width="33" style="453" customWidth="1"/>
    <col min="3" max="8" width="9.42578125" style="453" customWidth="1"/>
    <col min="9" max="9" width="15.85546875" style="453" customWidth="1"/>
    <col min="10" max="16384" width="9.140625" style="453"/>
  </cols>
  <sheetData>
    <row r="1" spans="2:9" s="451" customFormat="1" ht="15.75" customHeight="1">
      <c r="B1" s="470" t="s">
        <v>533</v>
      </c>
      <c r="C1" s="481"/>
      <c r="D1" s="481"/>
      <c r="E1" s="481"/>
      <c r="F1" s="481"/>
      <c r="G1" s="481"/>
      <c r="H1" s="481"/>
      <c r="I1" s="450"/>
    </row>
    <row r="2" spans="2:9" s="451" customFormat="1" ht="15.75" customHeight="1">
      <c r="B2" s="480" t="s">
        <v>493</v>
      </c>
      <c r="C2" s="482"/>
      <c r="D2" s="482"/>
      <c r="E2" s="482"/>
      <c r="F2" s="482"/>
      <c r="G2" s="481"/>
      <c r="H2" s="481"/>
      <c r="I2" s="450"/>
    </row>
    <row r="3" spans="2:9" s="451" customFormat="1" ht="15.75" customHeight="1">
      <c r="C3" s="452"/>
      <c r="D3" s="450"/>
      <c r="E3" s="450"/>
      <c r="F3" s="450"/>
      <c r="G3" s="450"/>
      <c r="H3" s="450"/>
    </row>
    <row r="4" spans="2:9" ht="15.75" customHeight="1">
      <c r="B4" s="454" t="s">
        <v>202</v>
      </c>
      <c r="C4" s="455" t="s">
        <v>209</v>
      </c>
      <c r="D4" s="455" t="s">
        <v>210</v>
      </c>
      <c r="E4" s="455" t="s">
        <v>211</v>
      </c>
      <c r="F4" s="455" t="s">
        <v>212</v>
      </c>
      <c r="G4" s="455" t="s">
        <v>213</v>
      </c>
      <c r="H4" s="455">
        <v>2029</v>
      </c>
    </row>
    <row r="5" spans="2:9" ht="15.75" customHeight="1">
      <c r="B5" s="456"/>
      <c r="C5" s="457" t="s">
        <v>22</v>
      </c>
      <c r="D5" s="457" t="s">
        <v>23</v>
      </c>
      <c r="E5" s="457" t="s">
        <v>23</v>
      </c>
      <c r="F5" s="457" t="s">
        <v>23</v>
      </c>
      <c r="G5" s="457" t="s">
        <v>23</v>
      </c>
      <c r="H5" s="458" t="s">
        <v>23</v>
      </c>
    </row>
    <row r="6" spans="2:9" ht="9.75" customHeight="1">
      <c r="B6" s="459"/>
      <c r="C6" s="455"/>
      <c r="D6" s="455"/>
      <c r="E6" s="455"/>
      <c r="F6" s="455"/>
      <c r="G6" s="455"/>
      <c r="H6" s="460"/>
    </row>
    <row r="7" spans="2:9" ht="15.75" customHeight="1">
      <c r="B7" s="461" t="s">
        <v>477</v>
      </c>
      <c r="C7" s="462">
        <v>0.6</v>
      </c>
      <c r="D7" s="462">
        <v>-0.8</v>
      </c>
      <c r="E7" s="462">
        <v>2.9</v>
      </c>
      <c r="F7" s="462">
        <v>3</v>
      </c>
      <c r="G7" s="462">
        <v>2.9</v>
      </c>
      <c r="H7" s="462">
        <v>2.6</v>
      </c>
    </row>
    <row r="8" spans="2:9" ht="15.75" customHeight="1">
      <c r="B8" s="461" t="s">
        <v>478</v>
      </c>
      <c r="C8" s="462">
        <v>420.6</v>
      </c>
      <c r="D8" s="462">
        <v>435.1</v>
      </c>
      <c r="E8" s="462">
        <v>456.5</v>
      </c>
      <c r="F8" s="462">
        <v>477.8</v>
      </c>
      <c r="G8" s="462">
        <v>500.9</v>
      </c>
      <c r="H8" s="462">
        <v>524.1</v>
      </c>
    </row>
    <row r="9" spans="2:9" ht="15.75" customHeight="1">
      <c r="B9" s="461" t="s">
        <v>479</v>
      </c>
      <c r="C9" s="462">
        <v>4.4000000000000004</v>
      </c>
      <c r="D9" s="462">
        <v>2.2000000000000002</v>
      </c>
      <c r="E9" s="462">
        <v>2.2000000000000002</v>
      </c>
      <c r="F9" s="462">
        <v>2</v>
      </c>
      <c r="G9" s="462">
        <v>2</v>
      </c>
      <c r="H9" s="462">
        <v>2</v>
      </c>
    </row>
    <row r="10" spans="2:9" ht="15.75" customHeight="1">
      <c r="B10" s="461" t="s">
        <v>480</v>
      </c>
      <c r="C10" s="462">
        <v>4.9000000000000004</v>
      </c>
      <c r="D10" s="462">
        <v>4.4000000000000004</v>
      </c>
      <c r="E10" s="462">
        <v>4.3</v>
      </c>
      <c r="F10" s="462">
        <v>4.3</v>
      </c>
      <c r="G10" s="462">
        <v>4.2</v>
      </c>
      <c r="H10" s="462">
        <v>4.3</v>
      </c>
    </row>
    <row r="11" spans="2:9" ht="15.75" customHeight="1">
      <c r="B11" s="461" t="s">
        <v>481</v>
      </c>
      <c r="C11" s="462">
        <v>4.7</v>
      </c>
      <c r="D11" s="462">
        <v>4</v>
      </c>
      <c r="E11" s="462">
        <v>3.8</v>
      </c>
      <c r="F11" s="462">
        <v>3.8</v>
      </c>
      <c r="G11" s="462">
        <v>3.8</v>
      </c>
      <c r="H11" s="462">
        <v>3.9</v>
      </c>
    </row>
    <row r="12" spans="2:9" ht="15.75" customHeight="1">
      <c r="B12" s="461" t="s">
        <v>482</v>
      </c>
      <c r="C12" s="462">
        <v>5.7</v>
      </c>
      <c r="D12" s="462">
        <v>4.3</v>
      </c>
      <c r="E12" s="462">
        <v>3.2</v>
      </c>
      <c r="F12" s="462">
        <v>2.7</v>
      </c>
      <c r="G12" s="462">
        <v>2.6</v>
      </c>
      <c r="H12" s="462">
        <v>2.6</v>
      </c>
    </row>
    <row r="13" spans="2:9" ht="15.75" customHeight="1">
      <c r="B13" s="461" t="s">
        <v>483</v>
      </c>
      <c r="C13" s="462">
        <v>4.2</v>
      </c>
      <c r="D13" s="462">
        <v>5.2</v>
      </c>
      <c r="E13" s="462">
        <v>5.2</v>
      </c>
      <c r="F13" s="462">
        <v>4.9000000000000004</v>
      </c>
      <c r="G13" s="462">
        <v>4.5999999999999996</v>
      </c>
      <c r="H13" s="462">
        <v>4.4000000000000004</v>
      </c>
    </row>
    <row r="14" spans="2:9" ht="16.350000000000001" customHeight="1">
      <c r="B14" s="461" t="s">
        <v>484</v>
      </c>
      <c r="C14" s="462">
        <v>1.7</v>
      </c>
      <c r="D14" s="462">
        <v>-0.6</v>
      </c>
      <c r="E14" s="462">
        <v>1.5</v>
      </c>
      <c r="F14" s="462">
        <v>2.1</v>
      </c>
      <c r="G14" s="462">
        <v>2</v>
      </c>
      <c r="H14" s="462">
        <v>1.7</v>
      </c>
    </row>
    <row r="15" spans="2:9" s="392" customFormat="1" ht="16.350000000000001" customHeight="1">
      <c r="B15" s="463" t="s">
        <v>485</v>
      </c>
      <c r="C15" s="464">
        <v>5.6</v>
      </c>
      <c r="D15" s="464">
        <v>2.9</v>
      </c>
      <c r="E15" s="464">
        <v>1.9</v>
      </c>
      <c r="F15" s="464">
        <v>2.5</v>
      </c>
      <c r="G15" s="464">
        <v>2.6</v>
      </c>
      <c r="H15" s="464">
        <v>2.7</v>
      </c>
    </row>
    <row r="16" spans="2:9" ht="15.75" customHeight="1"/>
    <row r="17" spans="2:8">
      <c r="B17" s="453" t="s">
        <v>494</v>
      </c>
    </row>
    <row r="18" spans="2:8">
      <c r="B18" s="465" t="s">
        <v>534</v>
      </c>
    </row>
    <row r="19" spans="2:8">
      <c r="B19" s="465" t="s">
        <v>535</v>
      </c>
    </row>
    <row r="20" spans="2:8">
      <c r="B20" s="453" t="s">
        <v>536</v>
      </c>
      <c r="D20" s="466"/>
      <c r="E20" s="466"/>
      <c r="F20" s="466"/>
      <c r="G20" s="466"/>
      <c r="H20" s="466"/>
    </row>
    <row r="21" spans="2:8">
      <c r="D21" s="467"/>
      <c r="E21" s="467"/>
      <c r="F21" s="467"/>
      <c r="G21" s="467"/>
      <c r="H21" s="467"/>
    </row>
    <row r="22" spans="2:8">
      <c r="H22" s="466"/>
    </row>
  </sheetData>
  <pageMargins left="0.70866141732283472" right="0.70866141732283472" top="0.74803149606299213" bottom="0.74803149606299213" header="0.31496062992125984" footer="0.31496062992125984"/>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67803-16EE-40CA-B3AA-ECD2448EA4C8}">
  <dimension ref="B1:R59"/>
  <sheetViews>
    <sheetView showGridLines="0" workbookViewId="0"/>
  </sheetViews>
  <sheetFormatPr defaultRowHeight="15"/>
  <cols>
    <col min="1" max="1" width="9" customWidth="1"/>
    <col min="2" max="2" width="10" customWidth="1"/>
    <col min="3" max="3" width="35" customWidth="1"/>
  </cols>
  <sheetData>
    <row r="1" spans="2:18" ht="16.5">
      <c r="B1" s="470" t="s">
        <v>563</v>
      </c>
      <c r="C1" s="470"/>
      <c r="D1" s="470"/>
      <c r="E1" s="470"/>
      <c r="F1" s="470"/>
      <c r="G1" s="470"/>
      <c r="H1" s="470"/>
      <c r="I1" s="470"/>
      <c r="J1" s="470"/>
      <c r="K1" s="470"/>
      <c r="L1" s="470"/>
      <c r="M1" s="470"/>
      <c r="N1" s="470"/>
      <c r="O1" s="470"/>
      <c r="P1" s="470"/>
      <c r="Q1" s="470"/>
      <c r="R1" s="470"/>
    </row>
    <row r="2" spans="2:18" ht="16.5">
      <c r="B2" s="470" t="s">
        <v>564</v>
      </c>
      <c r="C2" s="470"/>
      <c r="D2" s="470"/>
      <c r="E2" s="470"/>
      <c r="F2" s="470"/>
      <c r="G2" s="470"/>
      <c r="H2" s="470"/>
      <c r="I2" s="470"/>
      <c r="J2" s="470"/>
      <c r="K2" s="470"/>
      <c r="L2" s="470"/>
      <c r="M2" s="470"/>
      <c r="N2" s="470"/>
      <c r="O2" s="470"/>
      <c r="P2" s="470"/>
      <c r="Q2" s="470"/>
      <c r="R2" s="470"/>
    </row>
    <row r="3" spans="2:18" ht="16.5">
      <c r="B3" s="469" t="s">
        <v>96</v>
      </c>
      <c r="C3" s="470"/>
      <c r="D3" s="470"/>
      <c r="E3" s="470"/>
      <c r="F3" s="470"/>
      <c r="G3" s="470"/>
      <c r="H3" s="470"/>
      <c r="I3" s="470"/>
      <c r="J3" s="470"/>
      <c r="K3" s="470"/>
      <c r="L3" s="470"/>
      <c r="M3" s="470"/>
      <c r="N3" s="470"/>
      <c r="O3" s="470"/>
      <c r="P3" s="470"/>
      <c r="Q3" s="470"/>
      <c r="R3" s="470"/>
    </row>
    <row r="5" spans="2:18">
      <c r="B5" s="560" t="s">
        <v>565</v>
      </c>
      <c r="C5" s="561"/>
      <c r="D5" s="562">
        <v>2015</v>
      </c>
      <c r="E5" s="562">
        <v>2016</v>
      </c>
      <c r="F5" s="562">
        <v>2017</v>
      </c>
      <c r="G5" s="562">
        <v>2018</v>
      </c>
      <c r="H5" s="562">
        <v>2019</v>
      </c>
      <c r="I5" s="562">
        <v>2020</v>
      </c>
      <c r="J5" s="562">
        <v>2021</v>
      </c>
      <c r="K5" s="562">
        <v>2022</v>
      </c>
      <c r="L5" s="562">
        <v>2023</v>
      </c>
      <c r="M5" s="563" t="s">
        <v>209</v>
      </c>
      <c r="N5" s="564" t="s">
        <v>210</v>
      </c>
      <c r="O5" s="565" t="s">
        <v>211</v>
      </c>
      <c r="P5" s="565" t="s">
        <v>212</v>
      </c>
      <c r="Q5" s="565" t="s">
        <v>213</v>
      </c>
      <c r="R5" s="563" t="s">
        <v>214</v>
      </c>
    </row>
    <row r="6" spans="2:18">
      <c r="B6" s="566"/>
      <c r="C6" s="567"/>
      <c r="D6" s="568" t="s">
        <v>22</v>
      </c>
      <c r="E6" s="568" t="s">
        <v>22</v>
      </c>
      <c r="F6" s="568" t="s">
        <v>22</v>
      </c>
      <c r="G6" s="568" t="s">
        <v>22</v>
      </c>
      <c r="H6" s="568" t="s">
        <v>22</v>
      </c>
      <c r="I6" s="568" t="s">
        <v>22</v>
      </c>
      <c r="J6" s="568" t="s">
        <v>22</v>
      </c>
      <c r="K6" s="568" t="s">
        <v>22</v>
      </c>
      <c r="L6" s="568" t="s">
        <v>22</v>
      </c>
      <c r="M6" s="569" t="s">
        <v>22</v>
      </c>
      <c r="N6" s="570" t="s">
        <v>23</v>
      </c>
      <c r="O6" s="568" t="s">
        <v>23</v>
      </c>
      <c r="P6" s="568" t="s">
        <v>23</v>
      </c>
      <c r="Q6" s="568" t="s">
        <v>23</v>
      </c>
      <c r="R6" s="569" t="s">
        <v>23</v>
      </c>
    </row>
    <row r="7" spans="2:18">
      <c r="B7" s="571" t="s">
        <v>244</v>
      </c>
      <c r="C7" s="572"/>
      <c r="D7" s="573"/>
      <c r="E7" s="573"/>
      <c r="F7" s="573"/>
      <c r="G7" s="573"/>
      <c r="H7" s="573"/>
      <c r="I7" s="573"/>
      <c r="J7" s="573"/>
      <c r="K7" s="573"/>
      <c r="L7" s="573"/>
      <c r="M7" s="574"/>
      <c r="N7" s="575"/>
      <c r="O7" s="576"/>
      <c r="P7" s="576"/>
      <c r="Q7" s="576"/>
      <c r="R7" s="577"/>
    </row>
    <row r="8" spans="2:18">
      <c r="B8" s="578" t="s">
        <v>566</v>
      </c>
      <c r="C8" s="579"/>
      <c r="D8" s="580"/>
      <c r="E8" s="580"/>
      <c r="F8" s="580"/>
      <c r="G8" s="580"/>
      <c r="H8" s="580"/>
      <c r="I8" s="580"/>
      <c r="J8" s="580"/>
      <c r="K8" s="580"/>
      <c r="L8" s="580"/>
      <c r="M8" s="581"/>
      <c r="N8" s="582"/>
      <c r="O8" s="576"/>
      <c r="P8" s="576"/>
      <c r="Q8" s="576"/>
      <c r="R8" s="577"/>
    </row>
    <row r="9" spans="2:18">
      <c r="B9" s="578"/>
      <c r="C9" s="583" t="s">
        <v>337</v>
      </c>
      <c r="D9" s="580">
        <v>66636</v>
      </c>
      <c r="E9" s="580">
        <v>70445</v>
      </c>
      <c r="F9" s="580">
        <v>75644</v>
      </c>
      <c r="G9" s="580">
        <v>80224</v>
      </c>
      <c r="H9" s="580">
        <v>86468</v>
      </c>
      <c r="I9" s="580">
        <v>85102</v>
      </c>
      <c r="J9" s="580">
        <v>97983</v>
      </c>
      <c r="K9" s="584">
        <v>108458</v>
      </c>
      <c r="L9" s="584">
        <v>112358</v>
      </c>
      <c r="M9" s="585">
        <v>120566</v>
      </c>
      <c r="N9" s="586">
        <v>120894</v>
      </c>
      <c r="O9" s="580">
        <v>125044</v>
      </c>
      <c r="P9" s="580">
        <v>133018</v>
      </c>
      <c r="Q9" s="580">
        <v>140491</v>
      </c>
      <c r="R9" s="585">
        <v>148200</v>
      </c>
    </row>
    <row r="10" spans="2:18">
      <c r="B10" s="571"/>
      <c r="C10" s="583" t="s">
        <v>567</v>
      </c>
      <c r="D10" s="580">
        <v>72213</v>
      </c>
      <c r="E10" s="580">
        <v>76121</v>
      </c>
      <c r="F10" s="580">
        <v>81782</v>
      </c>
      <c r="G10" s="580">
        <v>86778</v>
      </c>
      <c r="H10" s="580">
        <v>93474</v>
      </c>
      <c r="I10" s="580">
        <v>91923</v>
      </c>
      <c r="J10" s="580">
        <v>104968</v>
      </c>
      <c r="K10" s="584">
        <v>117515</v>
      </c>
      <c r="L10" s="584">
        <v>123398</v>
      </c>
      <c r="M10" s="585">
        <v>133220</v>
      </c>
      <c r="N10" s="586">
        <v>134188</v>
      </c>
      <c r="O10" s="580">
        <v>139726</v>
      </c>
      <c r="P10" s="580">
        <v>146423</v>
      </c>
      <c r="Q10" s="580">
        <v>154371</v>
      </c>
      <c r="R10" s="585">
        <v>162505</v>
      </c>
    </row>
    <row r="11" spans="2:18">
      <c r="B11" s="571"/>
      <c r="C11" s="583" t="s">
        <v>568</v>
      </c>
      <c r="D11" s="580">
        <v>93805</v>
      </c>
      <c r="E11" s="580">
        <v>97416</v>
      </c>
      <c r="F11" s="580">
        <v>103422</v>
      </c>
      <c r="G11" s="580">
        <v>109973</v>
      </c>
      <c r="H11" s="580">
        <v>119142</v>
      </c>
      <c r="I11" s="580">
        <v>116003</v>
      </c>
      <c r="J11" s="580">
        <v>129335</v>
      </c>
      <c r="K11" s="584">
        <v>141627</v>
      </c>
      <c r="L11" s="584">
        <v>153011</v>
      </c>
      <c r="M11" s="585">
        <v>167347</v>
      </c>
      <c r="N11" s="586">
        <v>169651</v>
      </c>
      <c r="O11" s="580">
        <v>175864</v>
      </c>
      <c r="P11" s="580">
        <v>184023</v>
      </c>
      <c r="Q11" s="580">
        <v>193790</v>
      </c>
      <c r="R11" s="585">
        <v>203011</v>
      </c>
    </row>
    <row r="12" spans="2:18">
      <c r="B12" s="571"/>
      <c r="C12" s="583" t="s">
        <v>309</v>
      </c>
      <c r="D12" s="580">
        <v>72363</v>
      </c>
      <c r="E12" s="580">
        <v>73929</v>
      </c>
      <c r="F12" s="580">
        <v>76339</v>
      </c>
      <c r="G12" s="580">
        <v>80576</v>
      </c>
      <c r="H12" s="580">
        <v>86959</v>
      </c>
      <c r="I12" s="580">
        <v>108832</v>
      </c>
      <c r="J12" s="580">
        <v>107764</v>
      </c>
      <c r="K12" s="584">
        <v>125641</v>
      </c>
      <c r="L12" s="584">
        <v>127574</v>
      </c>
      <c r="M12" s="585">
        <v>138998</v>
      </c>
      <c r="N12" s="586">
        <v>142207</v>
      </c>
      <c r="O12" s="580">
        <v>150349</v>
      </c>
      <c r="P12" s="580">
        <v>153142</v>
      </c>
      <c r="Q12" s="580">
        <v>156827</v>
      </c>
      <c r="R12" s="585">
        <v>161959</v>
      </c>
    </row>
    <row r="13" spans="2:18">
      <c r="B13" s="571"/>
      <c r="C13" s="583" t="s">
        <v>569</v>
      </c>
      <c r="D13" s="580">
        <v>93064</v>
      </c>
      <c r="E13" s="580">
        <v>95137</v>
      </c>
      <c r="F13" s="580">
        <v>99007</v>
      </c>
      <c r="G13" s="580">
        <v>104014</v>
      </c>
      <c r="H13" s="580">
        <v>111376</v>
      </c>
      <c r="I13" s="580">
        <v>138916</v>
      </c>
      <c r="J13" s="580">
        <v>133722</v>
      </c>
      <c r="K13" s="584">
        <v>150956</v>
      </c>
      <c r="L13" s="584">
        <v>161822</v>
      </c>
      <c r="M13" s="585">
        <v>180061</v>
      </c>
      <c r="N13" s="586">
        <v>184112</v>
      </c>
      <c r="O13" s="580">
        <v>191158</v>
      </c>
      <c r="P13" s="580">
        <v>195333</v>
      </c>
      <c r="Q13" s="580">
        <v>199894</v>
      </c>
      <c r="R13" s="585">
        <v>205575</v>
      </c>
    </row>
    <row r="14" spans="2:18">
      <c r="B14" s="571"/>
      <c r="C14" s="583" t="s">
        <v>570</v>
      </c>
      <c r="D14" s="580">
        <v>5771</v>
      </c>
      <c r="E14" s="580">
        <v>-5369</v>
      </c>
      <c r="F14" s="580">
        <v>12317</v>
      </c>
      <c r="G14" s="580">
        <v>8396</v>
      </c>
      <c r="H14" s="580">
        <v>389</v>
      </c>
      <c r="I14" s="580">
        <v>-30040</v>
      </c>
      <c r="J14" s="580">
        <v>16159</v>
      </c>
      <c r="K14" s="584">
        <v>-16932</v>
      </c>
      <c r="L14" s="584">
        <v>5321</v>
      </c>
      <c r="M14" s="585">
        <v>-8365</v>
      </c>
      <c r="N14" s="586">
        <v>-5493</v>
      </c>
      <c r="O14" s="580">
        <v>-9884</v>
      </c>
      <c r="P14" s="580">
        <v>-5665</v>
      </c>
      <c r="Q14" s="580">
        <v>-39</v>
      </c>
      <c r="R14" s="585">
        <v>4071</v>
      </c>
    </row>
    <row r="15" spans="2:18">
      <c r="B15" s="587"/>
      <c r="C15" s="583"/>
      <c r="D15" s="588"/>
      <c r="E15" s="588"/>
      <c r="F15" s="588"/>
      <c r="G15" s="588"/>
      <c r="H15" s="588"/>
      <c r="I15" s="588"/>
      <c r="J15" s="588"/>
      <c r="K15" s="584"/>
      <c r="L15" s="584"/>
      <c r="M15" s="589"/>
      <c r="N15" s="586"/>
      <c r="O15" s="580"/>
      <c r="P15" s="580"/>
      <c r="Q15" s="580"/>
      <c r="R15" s="585"/>
    </row>
    <row r="16" spans="2:18">
      <c r="B16" s="590" t="s">
        <v>571</v>
      </c>
      <c r="C16" s="583"/>
      <c r="D16" s="588"/>
      <c r="E16" s="588"/>
      <c r="F16" s="588"/>
      <c r="G16" s="588"/>
      <c r="H16" s="588"/>
      <c r="I16" s="588"/>
      <c r="J16" s="588"/>
      <c r="K16" s="584"/>
      <c r="L16" s="584"/>
      <c r="M16" s="589"/>
      <c r="N16" s="586"/>
      <c r="O16" s="580"/>
      <c r="P16" s="580"/>
      <c r="Q16" s="580"/>
      <c r="R16" s="585"/>
    </row>
    <row r="17" spans="2:18">
      <c r="B17" s="587"/>
      <c r="C17" s="591" t="s">
        <v>572</v>
      </c>
      <c r="D17" s="580">
        <v>332.81700000000001</v>
      </c>
      <c r="E17" s="580">
        <v>2121.2370000000001</v>
      </c>
      <c r="F17" s="580">
        <v>4652.5599999999995</v>
      </c>
      <c r="G17" s="580">
        <v>5942.3509999999997</v>
      </c>
      <c r="H17" s="580">
        <v>8503.7459999999992</v>
      </c>
      <c r="I17" s="580">
        <v>-20902.222999999998</v>
      </c>
      <c r="J17" s="580">
        <v>-2558.558</v>
      </c>
      <c r="K17" s="584">
        <v>-8664.0220000000008</v>
      </c>
      <c r="L17" s="584">
        <v>-7198.9050000000007</v>
      </c>
      <c r="M17" s="585">
        <v>-8773</v>
      </c>
      <c r="N17" s="586">
        <v>-10175</v>
      </c>
      <c r="O17" s="580">
        <v>-12075</v>
      </c>
      <c r="P17" s="580">
        <v>-8145</v>
      </c>
      <c r="Q17" s="580">
        <v>-3093</v>
      </c>
      <c r="R17" s="585">
        <v>214</v>
      </c>
    </row>
    <row r="18" spans="2:18">
      <c r="B18" s="587"/>
      <c r="C18" s="591" t="s">
        <v>573</v>
      </c>
      <c r="D18" s="580">
        <v>414</v>
      </c>
      <c r="E18" s="580">
        <v>1831</v>
      </c>
      <c r="F18" s="580">
        <v>4069</v>
      </c>
      <c r="G18" s="580">
        <v>5534</v>
      </c>
      <c r="H18" s="580">
        <v>7429</v>
      </c>
      <c r="I18" s="580">
        <v>-23057</v>
      </c>
      <c r="J18" s="580">
        <v>-4560</v>
      </c>
      <c r="K18" s="584">
        <v>-9691</v>
      </c>
      <c r="L18" s="584">
        <v>-9446</v>
      </c>
      <c r="M18" s="585">
        <v>-12854</v>
      </c>
      <c r="N18" s="580">
        <v>-14740</v>
      </c>
      <c r="O18" s="580">
        <v>-15602</v>
      </c>
      <c r="P18" s="580">
        <v>-11755</v>
      </c>
      <c r="Q18" s="580">
        <v>-6619</v>
      </c>
      <c r="R18" s="585">
        <v>-3010</v>
      </c>
    </row>
    <row r="19" spans="2:18">
      <c r="B19" s="578"/>
      <c r="C19" s="583" t="s">
        <v>346</v>
      </c>
      <c r="D19" s="580">
        <v>-1827</v>
      </c>
      <c r="E19" s="580">
        <v>-1322</v>
      </c>
      <c r="F19" s="580">
        <v>2574</v>
      </c>
      <c r="G19" s="580">
        <v>1346</v>
      </c>
      <c r="H19" s="580">
        <v>-710</v>
      </c>
      <c r="I19" s="580">
        <v>-23692</v>
      </c>
      <c r="J19" s="580">
        <v>-13767</v>
      </c>
      <c r="K19" s="584">
        <v>-27043</v>
      </c>
      <c r="L19" s="584">
        <v>-25648</v>
      </c>
      <c r="M19" s="585">
        <v>-19302</v>
      </c>
      <c r="N19" s="586">
        <v>-9990</v>
      </c>
      <c r="O19" s="580">
        <v>-14533</v>
      </c>
      <c r="P19" s="580">
        <v>-18212</v>
      </c>
      <c r="Q19" s="580">
        <v>-11415</v>
      </c>
      <c r="R19" s="585">
        <v>-8145</v>
      </c>
    </row>
    <row r="20" spans="2:18">
      <c r="B20" s="578"/>
      <c r="C20" s="583" t="s">
        <v>574</v>
      </c>
      <c r="D20" s="580">
        <v>22824.858</v>
      </c>
      <c r="E20" s="580">
        <v>23192.832999999999</v>
      </c>
      <c r="F20" s="580">
        <v>16248.603999999999</v>
      </c>
      <c r="G20" s="580">
        <v>11218.778</v>
      </c>
      <c r="H20" s="580">
        <v>5432.2860000000001</v>
      </c>
      <c r="I20" s="580">
        <v>35710.485999999997</v>
      </c>
      <c r="J20" s="580">
        <v>35921</v>
      </c>
      <c r="K20" s="584">
        <v>61850</v>
      </c>
      <c r="L20" s="584">
        <v>71367</v>
      </c>
      <c r="M20" s="585">
        <v>82197</v>
      </c>
      <c r="N20" s="586">
        <v>92796</v>
      </c>
      <c r="O20" s="580">
        <v>110886</v>
      </c>
      <c r="P20" s="580">
        <v>122840</v>
      </c>
      <c r="Q20" s="580">
        <v>128427</v>
      </c>
      <c r="R20" s="585">
        <v>129665</v>
      </c>
    </row>
    <row r="21" spans="2:18">
      <c r="B21" s="578"/>
      <c r="C21" s="583" t="s">
        <v>575</v>
      </c>
      <c r="D21" s="580">
        <v>52131</v>
      </c>
      <c r="E21" s="580">
        <v>53228.999999999993</v>
      </c>
      <c r="F21" s="580">
        <v>51548</v>
      </c>
      <c r="G21" s="580">
        <v>50763</v>
      </c>
      <c r="H21" s="580">
        <v>50822</v>
      </c>
      <c r="I21" s="580">
        <v>79930</v>
      </c>
      <c r="J21" s="580">
        <v>95188</v>
      </c>
      <c r="K21" s="584">
        <v>117115</v>
      </c>
      <c r="L21" s="584">
        <v>136268</v>
      </c>
      <c r="M21" s="585">
        <v>158255</v>
      </c>
      <c r="N21" s="586">
        <v>176236</v>
      </c>
      <c r="O21" s="580">
        <v>198508</v>
      </c>
      <c r="P21" s="580">
        <v>215675</v>
      </c>
      <c r="Q21" s="580">
        <v>226771</v>
      </c>
      <c r="R21" s="585">
        <v>233958</v>
      </c>
    </row>
    <row r="22" spans="2:18">
      <c r="B22" s="578"/>
      <c r="C22" s="583" t="s">
        <v>576</v>
      </c>
      <c r="D22" s="580">
        <v>86125</v>
      </c>
      <c r="E22" s="580">
        <v>86928</v>
      </c>
      <c r="F22" s="580">
        <v>87141</v>
      </c>
      <c r="G22" s="580">
        <v>88053</v>
      </c>
      <c r="H22" s="580">
        <v>84449.361000000004</v>
      </c>
      <c r="I22" s="580">
        <v>102257</v>
      </c>
      <c r="J22" s="580">
        <v>100835</v>
      </c>
      <c r="K22" s="584">
        <v>118950.05100000001</v>
      </c>
      <c r="L22" s="584">
        <v>135789</v>
      </c>
      <c r="M22" s="585">
        <v>175965.99300000002</v>
      </c>
      <c r="N22" s="586">
        <v>209998.81400000001</v>
      </c>
      <c r="O22" s="580">
        <v>238815.86</v>
      </c>
      <c r="P22" s="580">
        <v>262494</v>
      </c>
      <c r="Q22" s="580">
        <v>274441</v>
      </c>
      <c r="R22" s="585">
        <v>283043</v>
      </c>
    </row>
    <row r="23" spans="2:18">
      <c r="B23" s="578"/>
      <c r="C23" s="583" t="s">
        <v>577</v>
      </c>
      <c r="D23" s="580">
        <v>60631</v>
      </c>
      <c r="E23" s="580">
        <v>61880</v>
      </c>
      <c r="F23" s="580">
        <v>59480</v>
      </c>
      <c r="G23" s="580">
        <v>57495</v>
      </c>
      <c r="H23" s="580">
        <v>57736</v>
      </c>
      <c r="I23" s="580">
        <v>83375</v>
      </c>
      <c r="J23" s="580">
        <v>102080</v>
      </c>
      <c r="K23" s="584">
        <v>128873</v>
      </c>
      <c r="L23" s="584">
        <v>155273</v>
      </c>
      <c r="M23" s="585">
        <v>175464</v>
      </c>
      <c r="N23" s="586">
        <v>185644</v>
      </c>
      <c r="O23" s="580">
        <v>200188</v>
      </c>
      <c r="P23" s="580">
        <v>218438</v>
      </c>
      <c r="Q23" s="580">
        <v>230248</v>
      </c>
      <c r="R23" s="585">
        <v>238515</v>
      </c>
    </row>
    <row r="24" spans="2:18">
      <c r="B24" s="587"/>
      <c r="C24" s="583"/>
      <c r="D24" s="588"/>
      <c r="E24" s="588"/>
      <c r="F24" s="588"/>
      <c r="G24" s="588"/>
      <c r="H24" s="588"/>
      <c r="I24" s="588"/>
      <c r="J24" s="588"/>
      <c r="K24" s="584"/>
      <c r="L24" s="584"/>
      <c r="M24" s="589"/>
      <c r="N24" s="586"/>
      <c r="O24" s="580"/>
      <c r="P24" s="580"/>
      <c r="Q24" s="580"/>
      <c r="R24" s="585"/>
    </row>
    <row r="25" spans="2:18">
      <c r="B25" s="592" t="s">
        <v>578</v>
      </c>
      <c r="C25" s="593"/>
      <c r="D25" s="580"/>
      <c r="E25" s="580"/>
      <c r="F25" s="580"/>
      <c r="G25" s="580"/>
      <c r="H25" s="580"/>
      <c r="I25" s="580"/>
      <c r="J25" s="580"/>
      <c r="K25" s="584"/>
      <c r="L25" s="584"/>
      <c r="M25" s="585"/>
      <c r="N25" s="586"/>
      <c r="O25" s="580"/>
      <c r="P25" s="580"/>
      <c r="Q25" s="580"/>
      <c r="R25" s="585"/>
    </row>
    <row r="26" spans="2:18">
      <c r="B26" s="578"/>
      <c r="C26" s="591" t="s">
        <v>438</v>
      </c>
      <c r="D26" s="580">
        <v>279214</v>
      </c>
      <c r="E26" s="580">
        <v>292679</v>
      </c>
      <c r="F26" s="580">
        <v>313609</v>
      </c>
      <c r="G26" s="580">
        <v>339932</v>
      </c>
      <c r="H26" s="580">
        <v>364652</v>
      </c>
      <c r="I26" s="580">
        <v>393400</v>
      </c>
      <c r="J26" s="580">
        <v>438596</v>
      </c>
      <c r="K26" s="584">
        <v>501844</v>
      </c>
      <c r="L26" s="584">
        <v>536666</v>
      </c>
      <c r="M26" s="585">
        <v>570868</v>
      </c>
      <c r="N26" s="586">
        <v>600508</v>
      </c>
      <c r="O26" s="580">
        <v>619464</v>
      </c>
      <c r="P26" s="580">
        <v>637742</v>
      </c>
      <c r="Q26" s="580">
        <v>657054</v>
      </c>
      <c r="R26" s="585">
        <v>676236</v>
      </c>
    </row>
    <row r="27" spans="2:18">
      <c r="B27" s="578"/>
      <c r="C27" s="591" t="s">
        <v>442</v>
      </c>
      <c r="D27" s="580">
        <v>186978</v>
      </c>
      <c r="E27" s="580">
        <v>197158</v>
      </c>
      <c r="F27" s="580">
        <v>197137</v>
      </c>
      <c r="G27" s="580">
        <v>204295</v>
      </c>
      <c r="H27" s="580">
        <v>221313</v>
      </c>
      <c r="I27" s="580">
        <v>277457</v>
      </c>
      <c r="J27" s="580">
        <v>281403</v>
      </c>
      <c r="K27" s="584">
        <v>327525</v>
      </c>
      <c r="L27" s="584">
        <v>345194</v>
      </c>
      <c r="M27" s="585">
        <v>379819</v>
      </c>
      <c r="N27" s="586">
        <v>417378</v>
      </c>
      <c r="O27" s="580">
        <v>446240</v>
      </c>
      <c r="P27" s="580">
        <v>469963</v>
      </c>
      <c r="Q27" s="580">
        <v>489214</v>
      </c>
      <c r="R27" s="585">
        <v>504343</v>
      </c>
    </row>
    <row r="28" spans="2:18">
      <c r="B28" s="578"/>
      <c r="C28" s="591" t="s">
        <v>343</v>
      </c>
      <c r="D28" s="580">
        <v>92236</v>
      </c>
      <c r="E28" s="580">
        <v>95521</v>
      </c>
      <c r="F28" s="580">
        <v>116472</v>
      </c>
      <c r="G28" s="580">
        <v>135637</v>
      </c>
      <c r="H28" s="580">
        <v>143339</v>
      </c>
      <c r="I28" s="580">
        <v>115943</v>
      </c>
      <c r="J28" s="580">
        <v>157193</v>
      </c>
      <c r="K28" s="584">
        <v>174319</v>
      </c>
      <c r="L28" s="584">
        <v>191472</v>
      </c>
      <c r="M28" s="585">
        <v>191049</v>
      </c>
      <c r="N28" s="586">
        <v>183130</v>
      </c>
      <c r="O28" s="580">
        <v>173224</v>
      </c>
      <c r="P28" s="580">
        <v>167779</v>
      </c>
      <c r="Q28" s="580">
        <v>167840</v>
      </c>
      <c r="R28" s="585">
        <v>171893</v>
      </c>
    </row>
    <row r="29" spans="2:18">
      <c r="B29" s="578"/>
      <c r="C29" s="591" t="s">
        <v>579</v>
      </c>
      <c r="D29" s="580">
        <v>86454</v>
      </c>
      <c r="E29" s="580">
        <v>89366</v>
      </c>
      <c r="F29" s="580">
        <v>110532</v>
      </c>
      <c r="G29" s="580">
        <v>129644</v>
      </c>
      <c r="H29" s="580">
        <v>136949</v>
      </c>
      <c r="I29" s="580">
        <v>110320</v>
      </c>
      <c r="J29" s="580">
        <v>151469</v>
      </c>
      <c r="K29" s="584">
        <v>167036</v>
      </c>
      <c r="L29" s="584">
        <v>183514</v>
      </c>
      <c r="M29" s="585">
        <v>181818</v>
      </c>
      <c r="N29" s="586">
        <v>173695</v>
      </c>
      <c r="O29" s="580">
        <v>163878</v>
      </c>
      <c r="P29" s="580">
        <v>158294</v>
      </c>
      <c r="Q29" s="580">
        <v>158288</v>
      </c>
      <c r="R29" s="585">
        <v>162367</v>
      </c>
    </row>
    <row r="30" spans="2:18">
      <c r="B30" s="587"/>
      <c r="C30" s="583"/>
      <c r="D30" s="588"/>
      <c r="E30" s="588"/>
      <c r="F30" s="588"/>
      <c r="G30" s="588"/>
      <c r="H30" s="588"/>
      <c r="I30" s="588"/>
      <c r="J30" s="588"/>
      <c r="K30" s="584"/>
      <c r="L30" s="584"/>
      <c r="M30" s="589"/>
      <c r="N30" s="594"/>
      <c r="O30" s="588"/>
      <c r="P30" s="588"/>
      <c r="Q30" s="588"/>
      <c r="R30" s="589"/>
    </row>
    <row r="31" spans="2:18">
      <c r="B31" s="614" t="s">
        <v>580</v>
      </c>
      <c r="C31" s="618"/>
      <c r="D31" s="619">
        <v>245872</v>
      </c>
      <c r="E31" s="619">
        <v>258929</v>
      </c>
      <c r="F31" s="619">
        <v>275876</v>
      </c>
      <c r="G31" s="619">
        <v>295817</v>
      </c>
      <c r="H31" s="619">
        <v>310512</v>
      </c>
      <c r="I31" s="619">
        <v>317631</v>
      </c>
      <c r="J31" s="619">
        <v>343393</v>
      </c>
      <c r="K31" s="620">
        <v>365716</v>
      </c>
      <c r="L31" s="620">
        <v>401547</v>
      </c>
      <c r="M31" s="621">
        <v>420622</v>
      </c>
      <c r="N31" s="622">
        <v>435148.34025468299</v>
      </c>
      <c r="O31" s="619">
        <v>456463.74919948098</v>
      </c>
      <c r="P31" s="619">
        <v>477770.352981559</v>
      </c>
      <c r="Q31" s="619">
        <v>500865.77387105202</v>
      </c>
      <c r="R31" s="621">
        <v>524122.02464359498</v>
      </c>
    </row>
    <row r="32" spans="2:18">
      <c r="B32" s="595" t="s">
        <v>581</v>
      </c>
      <c r="C32" s="579"/>
      <c r="D32" s="596"/>
      <c r="E32" s="596"/>
      <c r="F32" s="596"/>
      <c r="G32" s="596"/>
      <c r="H32" s="596"/>
      <c r="I32" s="596"/>
      <c r="J32" s="596"/>
      <c r="K32" s="596"/>
      <c r="L32" s="596"/>
      <c r="M32" s="613"/>
      <c r="N32" s="615"/>
      <c r="O32" s="616"/>
      <c r="P32" s="616"/>
      <c r="Q32" s="616"/>
      <c r="R32" s="617"/>
    </row>
    <row r="33" spans="2:18">
      <c r="B33" s="578" t="s">
        <v>566</v>
      </c>
      <c r="C33" s="579"/>
      <c r="D33" s="580"/>
      <c r="E33" s="580"/>
      <c r="F33" s="580"/>
      <c r="G33" s="580"/>
      <c r="H33" s="580"/>
      <c r="I33" s="580"/>
      <c r="J33" s="580"/>
      <c r="K33" s="580"/>
      <c r="L33" s="580"/>
      <c r="M33" s="585"/>
      <c r="N33" s="580"/>
      <c r="O33" s="576"/>
      <c r="P33" s="576"/>
      <c r="Q33" s="576"/>
      <c r="R33" s="577"/>
    </row>
    <row r="34" spans="2:18">
      <c r="B34" s="578"/>
      <c r="C34" s="583" t="s">
        <v>337</v>
      </c>
      <c r="D34" s="597">
        <v>0.27100000000000002</v>
      </c>
      <c r="E34" s="597">
        <v>0.27200000000000002</v>
      </c>
      <c r="F34" s="597">
        <v>0.27400000000000002</v>
      </c>
      <c r="G34" s="597">
        <v>0.27100000000000002</v>
      </c>
      <c r="H34" s="597">
        <v>0.27800000000000002</v>
      </c>
      <c r="I34" s="597">
        <v>0.26800000000000002</v>
      </c>
      <c r="J34" s="597">
        <v>0.28499999999999998</v>
      </c>
      <c r="K34" s="597">
        <v>0.29699999999999999</v>
      </c>
      <c r="L34" s="597">
        <v>0.28000000000000003</v>
      </c>
      <c r="M34" s="598">
        <v>0.28699999999999998</v>
      </c>
      <c r="N34" s="597">
        <v>0.27800000000000002</v>
      </c>
      <c r="O34" s="597">
        <v>0.27400000000000002</v>
      </c>
      <c r="P34" s="597">
        <v>0.27800000000000002</v>
      </c>
      <c r="Q34" s="597">
        <v>0.28000000000000003</v>
      </c>
      <c r="R34" s="598">
        <v>0.28299999999999997</v>
      </c>
    </row>
    <row r="35" spans="2:18">
      <c r="B35" s="571"/>
      <c r="C35" s="583" t="s">
        <v>567</v>
      </c>
      <c r="D35" s="597">
        <v>0.29399999999999998</v>
      </c>
      <c r="E35" s="597">
        <v>0.29399999999999998</v>
      </c>
      <c r="F35" s="597">
        <v>0.29599999999999999</v>
      </c>
      <c r="G35" s="597">
        <v>0.29299999999999998</v>
      </c>
      <c r="H35" s="597">
        <v>0.30099999999999999</v>
      </c>
      <c r="I35" s="597">
        <v>0.28899999999999998</v>
      </c>
      <c r="J35" s="597">
        <v>0.30599999999999999</v>
      </c>
      <c r="K35" s="597">
        <v>0.32100000000000001</v>
      </c>
      <c r="L35" s="597">
        <v>0.307</v>
      </c>
      <c r="M35" s="598">
        <v>0.317</v>
      </c>
      <c r="N35" s="597">
        <v>0.308</v>
      </c>
      <c r="O35" s="597">
        <v>0.30599999999999999</v>
      </c>
      <c r="P35" s="597">
        <v>0.30599999999999999</v>
      </c>
      <c r="Q35" s="597">
        <v>0.308</v>
      </c>
      <c r="R35" s="598">
        <v>0.31</v>
      </c>
    </row>
    <row r="36" spans="2:18">
      <c r="B36" s="571"/>
      <c r="C36" s="583" t="s">
        <v>568</v>
      </c>
      <c r="D36" s="597">
        <v>0.38200000000000001</v>
      </c>
      <c r="E36" s="597">
        <v>0.376</v>
      </c>
      <c r="F36" s="597">
        <v>0.375</v>
      </c>
      <c r="G36" s="597">
        <v>0.372</v>
      </c>
      <c r="H36" s="597">
        <v>0.38400000000000001</v>
      </c>
      <c r="I36" s="597">
        <v>0.36499999999999999</v>
      </c>
      <c r="J36" s="597">
        <v>0.377</v>
      </c>
      <c r="K36" s="597">
        <v>0.38700000000000001</v>
      </c>
      <c r="L36" s="597">
        <v>0.38100000000000001</v>
      </c>
      <c r="M36" s="598">
        <v>0.39800000000000002</v>
      </c>
      <c r="N36" s="597">
        <v>0.39</v>
      </c>
      <c r="O36" s="597">
        <v>0.38500000000000001</v>
      </c>
      <c r="P36" s="597">
        <v>0.38500000000000001</v>
      </c>
      <c r="Q36" s="597">
        <v>0.38700000000000001</v>
      </c>
      <c r="R36" s="598">
        <v>0.38700000000000001</v>
      </c>
    </row>
    <row r="37" spans="2:18">
      <c r="B37" s="571"/>
      <c r="C37" s="583" t="s">
        <v>309</v>
      </c>
      <c r="D37" s="597">
        <v>0.29399999999999998</v>
      </c>
      <c r="E37" s="597">
        <v>0.28599999999999998</v>
      </c>
      <c r="F37" s="597">
        <v>0.27700000000000002</v>
      </c>
      <c r="G37" s="597">
        <v>0.27200000000000002</v>
      </c>
      <c r="H37" s="597">
        <v>0.28000000000000003</v>
      </c>
      <c r="I37" s="597">
        <v>0.34300000000000003</v>
      </c>
      <c r="J37" s="597">
        <v>0.314</v>
      </c>
      <c r="K37" s="597">
        <v>0.34399999999999997</v>
      </c>
      <c r="L37" s="597">
        <v>0.318</v>
      </c>
      <c r="M37" s="598">
        <v>0.33</v>
      </c>
      <c r="N37" s="597">
        <v>0.32700000000000001</v>
      </c>
      <c r="O37" s="597">
        <v>0.32900000000000001</v>
      </c>
      <c r="P37" s="597">
        <v>0.32100000000000001</v>
      </c>
      <c r="Q37" s="597">
        <v>0.313</v>
      </c>
      <c r="R37" s="598">
        <v>0.309</v>
      </c>
    </row>
    <row r="38" spans="2:18">
      <c r="B38" s="571"/>
      <c r="C38" s="583" t="s">
        <v>569</v>
      </c>
      <c r="D38" s="597">
        <v>0.379</v>
      </c>
      <c r="E38" s="597">
        <v>0.36699999999999999</v>
      </c>
      <c r="F38" s="597">
        <v>0.35899999999999999</v>
      </c>
      <c r="G38" s="597">
        <v>0.35199999999999998</v>
      </c>
      <c r="H38" s="597">
        <v>0.35899999999999999</v>
      </c>
      <c r="I38" s="597">
        <v>0.437</v>
      </c>
      <c r="J38" s="597">
        <v>0.38900000000000001</v>
      </c>
      <c r="K38" s="597">
        <v>0.41299999999999998</v>
      </c>
      <c r="L38" s="597">
        <v>0.40300000000000002</v>
      </c>
      <c r="M38" s="598">
        <v>0.42799999999999999</v>
      </c>
      <c r="N38" s="597">
        <v>0.42299999999999999</v>
      </c>
      <c r="O38" s="597">
        <v>0.41899999999999998</v>
      </c>
      <c r="P38" s="597">
        <v>0.40899999999999997</v>
      </c>
      <c r="Q38" s="597">
        <v>0.39900000000000002</v>
      </c>
      <c r="R38" s="598">
        <v>0.39200000000000002</v>
      </c>
    </row>
    <row r="39" spans="2:18">
      <c r="B39" s="571"/>
      <c r="C39" s="583" t="s">
        <v>570</v>
      </c>
      <c r="D39" s="597">
        <v>2.3E-2</v>
      </c>
      <c r="E39" s="597">
        <v>-2.1000000000000001E-2</v>
      </c>
      <c r="F39" s="597">
        <v>4.4999999999999998E-2</v>
      </c>
      <c r="G39" s="597">
        <v>2.8000000000000001E-2</v>
      </c>
      <c r="H39" s="597">
        <v>1E-3</v>
      </c>
      <c r="I39" s="597">
        <v>-9.5000000000000001E-2</v>
      </c>
      <c r="J39" s="597">
        <v>4.7E-2</v>
      </c>
      <c r="K39" s="597">
        <v>-4.5999999999999999E-2</v>
      </c>
      <c r="L39" s="597">
        <v>1.2999999999999999E-2</v>
      </c>
      <c r="M39" s="598">
        <v>-0.02</v>
      </c>
      <c r="N39" s="597">
        <v>-1.2999999999999999E-2</v>
      </c>
      <c r="O39" s="597">
        <v>-2.1999999999999999E-2</v>
      </c>
      <c r="P39" s="597">
        <v>-1.2E-2</v>
      </c>
      <c r="Q39" s="597">
        <v>0</v>
      </c>
      <c r="R39" s="598">
        <v>8.0000000000000002E-3</v>
      </c>
    </row>
    <row r="40" spans="2:18">
      <c r="B40" s="587"/>
      <c r="C40" s="583"/>
      <c r="D40" s="580"/>
      <c r="E40" s="580"/>
      <c r="F40" s="580"/>
      <c r="G40" s="580"/>
      <c r="H40" s="580"/>
      <c r="I40" s="580"/>
      <c r="J40" s="580"/>
      <c r="K40" s="580"/>
      <c r="L40" s="580"/>
      <c r="M40" s="585"/>
      <c r="N40" s="599"/>
      <c r="O40" s="599"/>
      <c r="P40" s="599"/>
      <c r="Q40" s="599"/>
      <c r="R40" s="600"/>
    </row>
    <row r="41" spans="2:18">
      <c r="B41" s="590" t="s">
        <v>571</v>
      </c>
      <c r="C41" s="591"/>
      <c r="D41" s="580"/>
      <c r="E41" s="580"/>
      <c r="F41" s="580"/>
      <c r="G41" s="580"/>
      <c r="H41" s="580"/>
      <c r="I41" s="580"/>
      <c r="J41" s="580"/>
      <c r="K41" s="580"/>
      <c r="L41" s="580"/>
      <c r="M41" s="585"/>
      <c r="N41" s="599"/>
      <c r="O41" s="599"/>
      <c r="P41" s="599"/>
      <c r="Q41" s="599"/>
      <c r="R41" s="600"/>
    </row>
    <row r="42" spans="2:18">
      <c r="B42" s="601"/>
      <c r="C42" s="591" t="s">
        <v>572</v>
      </c>
      <c r="D42" s="597">
        <v>1E-3</v>
      </c>
      <c r="E42" s="597">
        <v>8.0000000000000002E-3</v>
      </c>
      <c r="F42" s="597">
        <v>1.7000000000000001E-2</v>
      </c>
      <c r="G42" s="597">
        <v>0.02</v>
      </c>
      <c r="H42" s="597">
        <v>2.7E-2</v>
      </c>
      <c r="I42" s="597">
        <v>-6.6000000000000003E-2</v>
      </c>
      <c r="J42" s="597">
        <v>-7.0000000000000001E-3</v>
      </c>
      <c r="K42" s="597">
        <v>-2.4E-2</v>
      </c>
      <c r="L42" s="597">
        <v>-1.7999999999999999E-2</v>
      </c>
      <c r="M42" s="598">
        <v>-2.1000000000000001E-2</v>
      </c>
      <c r="N42" s="597">
        <v>-2.3E-2</v>
      </c>
      <c r="O42" s="597">
        <v>-2.5999999999999999E-2</v>
      </c>
      <c r="P42" s="597">
        <v>-1.7000000000000001E-2</v>
      </c>
      <c r="Q42" s="597">
        <v>-6.0000000000000001E-3</v>
      </c>
      <c r="R42" s="598">
        <v>0</v>
      </c>
    </row>
    <row r="43" spans="2:18">
      <c r="B43" s="601"/>
      <c r="C43" s="591" t="s">
        <v>573</v>
      </c>
      <c r="D43" s="597">
        <v>2E-3</v>
      </c>
      <c r="E43" s="597">
        <v>7.0000000000000001E-3</v>
      </c>
      <c r="F43" s="597">
        <v>1.4999999999999999E-2</v>
      </c>
      <c r="G43" s="597">
        <v>1.9E-2</v>
      </c>
      <c r="H43" s="597">
        <v>2.4E-2</v>
      </c>
      <c r="I43" s="597">
        <v>-7.2999999999999995E-2</v>
      </c>
      <c r="J43" s="597">
        <v>-1.2999999999999999E-2</v>
      </c>
      <c r="K43" s="597">
        <v>-2.5999999999999999E-2</v>
      </c>
      <c r="L43" s="597">
        <v>-2.4E-2</v>
      </c>
      <c r="M43" s="598">
        <v>-3.1E-2</v>
      </c>
      <c r="N43" s="597">
        <v>-3.4000000000000002E-2</v>
      </c>
      <c r="O43" s="597">
        <v>-3.4000000000000002E-2</v>
      </c>
      <c r="P43" s="597">
        <v>-2.5000000000000001E-2</v>
      </c>
      <c r="Q43" s="597">
        <v>-1.2999999999999999E-2</v>
      </c>
      <c r="R43" s="598">
        <v>-6.0000000000000001E-3</v>
      </c>
    </row>
    <row r="44" spans="2:18">
      <c r="B44" s="602"/>
      <c r="C44" s="591" t="s">
        <v>346</v>
      </c>
      <c r="D44" s="597">
        <v>-7.0000000000000001E-3</v>
      </c>
      <c r="E44" s="597">
        <v>-5.0000000000000001E-3</v>
      </c>
      <c r="F44" s="597">
        <v>8.9999999999999993E-3</v>
      </c>
      <c r="G44" s="597">
        <v>5.0000000000000001E-3</v>
      </c>
      <c r="H44" s="597">
        <v>-2E-3</v>
      </c>
      <c r="I44" s="597">
        <v>-7.4999999999999997E-2</v>
      </c>
      <c r="J44" s="597">
        <v>-0.04</v>
      </c>
      <c r="K44" s="597">
        <v>-7.3999999999999996E-2</v>
      </c>
      <c r="L44" s="597">
        <v>-6.4000000000000001E-2</v>
      </c>
      <c r="M44" s="598">
        <v>-4.5999999999999999E-2</v>
      </c>
      <c r="N44" s="597">
        <v>-2.3E-2</v>
      </c>
      <c r="O44" s="597">
        <v>-3.2000000000000001E-2</v>
      </c>
      <c r="P44" s="597">
        <v>-3.7999999999999999E-2</v>
      </c>
      <c r="Q44" s="597">
        <v>-2.3E-2</v>
      </c>
      <c r="R44" s="598">
        <v>-1.6E-2</v>
      </c>
    </row>
    <row r="45" spans="2:18">
      <c r="B45" s="592"/>
      <c r="C45" s="591" t="s">
        <v>574</v>
      </c>
      <c r="D45" s="597">
        <v>9.2999999999999999E-2</v>
      </c>
      <c r="E45" s="597">
        <v>0.09</v>
      </c>
      <c r="F45" s="597">
        <v>5.8999999999999997E-2</v>
      </c>
      <c r="G45" s="597">
        <v>3.7999999999999999E-2</v>
      </c>
      <c r="H45" s="597">
        <v>1.7000000000000001E-2</v>
      </c>
      <c r="I45" s="597">
        <v>0.112</v>
      </c>
      <c r="J45" s="597">
        <v>0.105</v>
      </c>
      <c r="K45" s="597">
        <v>0.16900000000000001</v>
      </c>
      <c r="L45" s="597">
        <v>0.17799999999999999</v>
      </c>
      <c r="M45" s="598">
        <v>0.19500000000000001</v>
      </c>
      <c r="N45" s="597">
        <v>0.21299999999999999</v>
      </c>
      <c r="O45" s="597">
        <v>0.24299999999999999</v>
      </c>
      <c r="P45" s="597">
        <v>0.25700000000000001</v>
      </c>
      <c r="Q45" s="597">
        <v>0.25600000000000001</v>
      </c>
      <c r="R45" s="598">
        <v>0.247</v>
      </c>
    </row>
    <row r="46" spans="2:18">
      <c r="B46" s="592"/>
      <c r="C46" s="583" t="s">
        <v>575</v>
      </c>
      <c r="D46" s="597">
        <v>0.21199999999999999</v>
      </c>
      <c r="E46" s="597">
        <v>0.20599999999999999</v>
      </c>
      <c r="F46" s="597">
        <v>0.187</v>
      </c>
      <c r="G46" s="597">
        <v>0.17199999999999999</v>
      </c>
      <c r="H46" s="597">
        <v>0.16400000000000001</v>
      </c>
      <c r="I46" s="597">
        <v>0.252</v>
      </c>
      <c r="J46" s="597">
        <v>0.27700000000000002</v>
      </c>
      <c r="K46" s="597">
        <v>0.32</v>
      </c>
      <c r="L46" s="597">
        <v>0.33900000000000002</v>
      </c>
      <c r="M46" s="598">
        <v>0.376</v>
      </c>
      <c r="N46" s="597">
        <v>0.40500000000000003</v>
      </c>
      <c r="O46" s="597">
        <v>0.435</v>
      </c>
      <c r="P46" s="597">
        <v>0.45100000000000001</v>
      </c>
      <c r="Q46" s="597">
        <v>0.45300000000000001</v>
      </c>
      <c r="R46" s="598">
        <v>0.44600000000000001</v>
      </c>
    </row>
    <row r="47" spans="2:18">
      <c r="B47" s="592"/>
      <c r="C47" s="583" t="s">
        <v>576</v>
      </c>
      <c r="D47" s="597">
        <v>0.35</v>
      </c>
      <c r="E47" s="597">
        <v>0.33600000000000002</v>
      </c>
      <c r="F47" s="597">
        <v>0.316</v>
      </c>
      <c r="G47" s="597">
        <v>0.29799999999999999</v>
      </c>
      <c r="H47" s="597">
        <v>0.27200000000000002</v>
      </c>
      <c r="I47" s="597">
        <v>0.32200000000000001</v>
      </c>
      <c r="J47" s="597">
        <v>0.29399999999999998</v>
      </c>
      <c r="K47" s="597">
        <v>0.32500000000000001</v>
      </c>
      <c r="L47" s="597">
        <v>0.33800000000000002</v>
      </c>
      <c r="M47" s="598">
        <v>0.41799999999999998</v>
      </c>
      <c r="N47" s="597">
        <v>0.48299999999999998</v>
      </c>
      <c r="O47" s="597">
        <v>0.52300000000000002</v>
      </c>
      <c r="P47" s="597">
        <v>0.54900000000000004</v>
      </c>
      <c r="Q47" s="597">
        <v>0.54800000000000004</v>
      </c>
      <c r="R47" s="598">
        <v>0.54</v>
      </c>
    </row>
    <row r="48" spans="2:18">
      <c r="B48" s="592"/>
      <c r="C48" s="583" t="s">
        <v>577</v>
      </c>
      <c r="D48" s="597">
        <v>0.247</v>
      </c>
      <c r="E48" s="597">
        <v>0.23899999999999999</v>
      </c>
      <c r="F48" s="597">
        <v>0.216</v>
      </c>
      <c r="G48" s="597">
        <v>0.19400000000000001</v>
      </c>
      <c r="H48" s="597">
        <v>0.186</v>
      </c>
      <c r="I48" s="597">
        <v>0.26200000000000001</v>
      </c>
      <c r="J48" s="597">
        <v>0.29699999999999999</v>
      </c>
      <c r="K48" s="597">
        <v>0.35199999999999998</v>
      </c>
      <c r="L48" s="597">
        <v>0.38700000000000001</v>
      </c>
      <c r="M48" s="598">
        <v>0.41699999999999998</v>
      </c>
      <c r="N48" s="597">
        <v>0.42699999999999999</v>
      </c>
      <c r="O48" s="597">
        <v>0.439</v>
      </c>
      <c r="P48" s="597">
        <v>0.45700000000000002</v>
      </c>
      <c r="Q48" s="597">
        <v>0.46</v>
      </c>
      <c r="R48" s="598">
        <v>0.45500000000000002</v>
      </c>
    </row>
    <row r="49" spans="2:18">
      <c r="B49" s="602"/>
      <c r="C49" s="591"/>
      <c r="D49" s="580"/>
      <c r="E49" s="580"/>
      <c r="F49" s="580"/>
      <c r="G49" s="580"/>
      <c r="H49" s="580"/>
      <c r="I49" s="580"/>
      <c r="J49" s="580"/>
      <c r="K49" s="580"/>
      <c r="L49" s="580"/>
      <c r="M49" s="585"/>
      <c r="N49" s="599"/>
      <c r="O49" s="599"/>
      <c r="P49" s="599"/>
      <c r="Q49" s="599"/>
      <c r="R49" s="600"/>
    </row>
    <row r="50" spans="2:18">
      <c r="B50" s="592" t="s">
        <v>578</v>
      </c>
      <c r="C50" s="603"/>
      <c r="D50" s="580"/>
      <c r="E50" s="580"/>
      <c r="F50" s="580"/>
      <c r="G50" s="580"/>
      <c r="H50" s="580"/>
      <c r="I50" s="580"/>
      <c r="J50" s="580"/>
      <c r="K50" s="580"/>
      <c r="L50" s="580"/>
      <c r="M50" s="585"/>
      <c r="N50" s="599"/>
      <c r="O50" s="599"/>
      <c r="P50" s="599"/>
      <c r="Q50" s="599"/>
      <c r="R50" s="600"/>
    </row>
    <row r="51" spans="2:18">
      <c r="B51" s="602"/>
      <c r="C51" s="591" t="s">
        <v>438</v>
      </c>
      <c r="D51" s="597">
        <v>1.1359999999999999</v>
      </c>
      <c r="E51" s="597">
        <v>1.1299999999999999</v>
      </c>
      <c r="F51" s="597">
        <v>1.137</v>
      </c>
      <c r="G51" s="597">
        <v>1.149</v>
      </c>
      <c r="H51" s="597">
        <v>1.1739999999999999</v>
      </c>
      <c r="I51" s="597">
        <v>1.2390000000000001</v>
      </c>
      <c r="J51" s="597">
        <v>1.2769999999999999</v>
      </c>
      <c r="K51" s="597">
        <v>1.3720000000000001</v>
      </c>
      <c r="L51" s="597">
        <v>1.3360000000000001</v>
      </c>
      <c r="M51" s="598">
        <v>1.357</v>
      </c>
      <c r="N51" s="597">
        <v>1.38</v>
      </c>
      <c r="O51" s="597">
        <v>1.357</v>
      </c>
      <c r="P51" s="597">
        <v>1.335</v>
      </c>
      <c r="Q51" s="597">
        <v>1.3120000000000001</v>
      </c>
      <c r="R51" s="598">
        <v>1.29</v>
      </c>
    </row>
    <row r="52" spans="2:18">
      <c r="B52" s="602"/>
      <c r="C52" s="591" t="s">
        <v>442</v>
      </c>
      <c r="D52" s="597">
        <v>0.76</v>
      </c>
      <c r="E52" s="597">
        <v>0.76100000000000001</v>
      </c>
      <c r="F52" s="597">
        <v>0.71499999999999997</v>
      </c>
      <c r="G52" s="597">
        <v>0.69099999999999995</v>
      </c>
      <c r="H52" s="597">
        <v>0.71299999999999997</v>
      </c>
      <c r="I52" s="597">
        <v>0.874</v>
      </c>
      <c r="J52" s="597">
        <v>0.81899999999999995</v>
      </c>
      <c r="K52" s="597">
        <v>0.89600000000000002</v>
      </c>
      <c r="L52" s="597">
        <v>0.86</v>
      </c>
      <c r="M52" s="598">
        <v>0.90300000000000002</v>
      </c>
      <c r="N52" s="597">
        <v>0.95899999999999996</v>
      </c>
      <c r="O52" s="597">
        <v>0.97799999999999998</v>
      </c>
      <c r="P52" s="597">
        <v>0.98399999999999999</v>
      </c>
      <c r="Q52" s="597">
        <v>0.97699999999999998</v>
      </c>
      <c r="R52" s="598">
        <v>0.96199999999999997</v>
      </c>
    </row>
    <row r="53" spans="2:18">
      <c r="B53" s="602"/>
      <c r="C53" s="591" t="s">
        <v>343</v>
      </c>
      <c r="D53" s="597">
        <v>0.375</v>
      </c>
      <c r="E53" s="597">
        <v>0.36899999999999999</v>
      </c>
      <c r="F53" s="597">
        <v>0.42199999999999999</v>
      </c>
      <c r="G53" s="597">
        <v>0.45900000000000002</v>
      </c>
      <c r="H53" s="597">
        <v>0.46200000000000002</v>
      </c>
      <c r="I53" s="597">
        <v>0.36499999999999999</v>
      </c>
      <c r="J53" s="597">
        <v>0.45800000000000002</v>
      </c>
      <c r="K53" s="597">
        <v>0.47699999999999998</v>
      </c>
      <c r="L53" s="597">
        <v>0.47699999999999998</v>
      </c>
      <c r="M53" s="598">
        <v>0.45400000000000001</v>
      </c>
      <c r="N53" s="597">
        <v>0.42099999999999999</v>
      </c>
      <c r="O53" s="597">
        <v>0.379</v>
      </c>
      <c r="P53" s="597">
        <v>0.35099999999999998</v>
      </c>
      <c r="Q53" s="597">
        <v>0.33500000000000002</v>
      </c>
      <c r="R53" s="598">
        <v>0.32800000000000001</v>
      </c>
    </row>
    <row r="54" spans="2:18">
      <c r="B54" s="604"/>
      <c r="C54" s="605" t="s">
        <v>579</v>
      </c>
      <c r="D54" s="606">
        <v>0.35199999999999998</v>
      </c>
      <c r="E54" s="606">
        <v>0.34499999999999997</v>
      </c>
      <c r="F54" s="606">
        <v>0.40100000000000002</v>
      </c>
      <c r="G54" s="606">
        <v>0.438</v>
      </c>
      <c r="H54" s="606">
        <v>0.441</v>
      </c>
      <c r="I54" s="606">
        <v>0.34699999999999998</v>
      </c>
      <c r="J54" s="606">
        <v>0.441</v>
      </c>
      <c r="K54" s="606">
        <v>0.45700000000000002</v>
      </c>
      <c r="L54" s="606">
        <v>0.45700000000000002</v>
      </c>
      <c r="M54" s="607">
        <v>0.432</v>
      </c>
      <c r="N54" s="606">
        <v>0.39900000000000002</v>
      </c>
      <c r="O54" s="606">
        <v>0.35899999999999999</v>
      </c>
      <c r="P54" s="606">
        <v>0.33100000000000002</v>
      </c>
      <c r="Q54" s="606">
        <v>0.316</v>
      </c>
      <c r="R54" s="607">
        <v>0.31</v>
      </c>
    </row>
    <row r="55" spans="2:18">
      <c r="B55" s="608"/>
      <c r="C55" s="608"/>
      <c r="D55" s="597"/>
      <c r="E55" s="597"/>
      <c r="F55" s="597"/>
      <c r="G55" s="597"/>
      <c r="H55" s="597"/>
      <c r="I55" s="597"/>
      <c r="J55" s="597"/>
      <c r="K55" s="597"/>
      <c r="L55" s="597"/>
      <c r="M55" s="597"/>
      <c r="N55" s="597"/>
      <c r="O55" s="597"/>
      <c r="P55" s="597"/>
      <c r="Q55" s="597"/>
      <c r="R55" s="597"/>
    </row>
    <row r="56" spans="2:18">
      <c r="B56" s="609" t="s">
        <v>494</v>
      </c>
      <c r="C56" s="610"/>
      <c r="D56" s="610"/>
      <c r="E56" s="610"/>
      <c r="F56" s="610"/>
      <c r="H56" s="599"/>
      <c r="I56" s="599"/>
      <c r="J56" s="599"/>
      <c r="K56" s="599"/>
      <c r="L56" s="599"/>
      <c r="M56" s="599"/>
      <c r="N56" s="599"/>
      <c r="O56" s="599"/>
      <c r="P56" s="599"/>
      <c r="Q56" s="599"/>
      <c r="R56" s="599"/>
    </row>
    <row r="57" spans="2:18">
      <c r="B57" s="611" t="s">
        <v>582</v>
      </c>
      <c r="C57" s="610"/>
      <c r="D57" s="610"/>
      <c r="E57" s="610"/>
      <c r="F57" s="610"/>
      <c r="H57" s="599"/>
      <c r="I57" s="599"/>
      <c r="J57" s="599"/>
      <c r="K57" s="599"/>
      <c r="L57" s="599"/>
      <c r="M57" s="599"/>
      <c r="N57" s="599"/>
      <c r="O57" s="599"/>
      <c r="P57" s="599"/>
      <c r="Q57" s="599"/>
      <c r="R57" s="599"/>
    </row>
    <row r="58" spans="2:18">
      <c r="B58" s="611" t="s">
        <v>583</v>
      </c>
      <c r="C58" s="610"/>
      <c r="D58" s="610"/>
      <c r="E58" s="610"/>
      <c r="F58" s="610"/>
      <c r="H58" s="599"/>
      <c r="I58" s="599"/>
      <c r="J58" s="599"/>
      <c r="K58" s="599"/>
      <c r="L58" s="599"/>
      <c r="M58" s="599"/>
      <c r="N58" s="599"/>
      <c r="O58" s="599"/>
      <c r="P58" s="599"/>
      <c r="Q58" s="599"/>
      <c r="R58" s="599"/>
    </row>
    <row r="59" spans="2:18">
      <c r="B59" s="612"/>
      <c r="C59" s="612"/>
      <c r="D59" s="612"/>
      <c r="E59" s="612"/>
      <c r="F59" s="612"/>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4267-1E8D-4B69-AA7A-C6B1F6B67E9E}">
  <sheetPr>
    <pageSetUpPr fitToPage="1"/>
  </sheetPr>
  <dimension ref="B1:Q48"/>
  <sheetViews>
    <sheetView showGridLines="0" topLeftCell="A21" workbookViewId="0"/>
  </sheetViews>
  <sheetFormatPr defaultColWidth="9.140625" defaultRowHeight="15"/>
  <cols>
    <col min="1" max="1" width="9" style="542" customWidth="1"/>
    <col min="2" max="2" width="43.140625" style="542" bestFit="1" customWidth="1"/>
    <col min="3" max="16384" width="9.140625" style="542"/>
  </cols>
  <sheetData>
    <row r="1" spans="2:17" ht="16.5">
      <c r="B1" s="470" t="s">
        <v>563</v>
      </c>
      <c r="C1" s="470"/>
      <c r="D1" s="470"/>
      <c r="E1" s="470"/>
      <c r="F1" s="470"/>
      <c r="G1" s="470"/>
      <c r="H1" s="470"/>
      <c r="I1" s="470"/>
      <c r="J1" s="470"/>
      <c r="K1" s="470"/>
      <c r="L1" s="470"/>
      <c r="M1" s="470"/>
      <c r="N1" s="470"/>
      <c r="O1" s="470"/>
      <c r="P1" s="470"/>
      <c r="Q1" s="470"/>
    </row>
    <row r="2" spans="2:17" ht="16.5">
      <c r="B2" s="470" t="s">
        <v>562</v>
      </c>
      <c r="C2" s="470"/>
      <c r="D2" s="470"/>
      <c r="E2" s="470"/>
      <c r="F2" s="470"/>
      <c r="G2" s="470"/>
      <c r="H2" s="470"/>
      <c r="I2" s="470"/>
      <c r="J2" s="470"/>
      <c r="K2" s="470"/>
      <c r="L2" s="470"/>
      <c r="M2" s="470"/>
      <c r="N2" s="470"/>
      <c r="O2" s="470"/>
      <c r="P2" s="470"/>
      <c r="Q2" s="470"/>
    </row>
    <row r="3" spans="2:17" ht="16.5">
      <c r="B3" s="469" t="s">
        <v>96</v>
      </c>
      <c r="C3" s="470"/>
      <c r="D3" s="470"/>
      <c r="E3" s="470"/>
      <c r="F3" s="470"/>
      <c r="G3" s="470"/>
      <c r="H3" s="470"/>
      <c r="I3" s="470"/>
      <c r="J3" s="470"/>
      <c r="K3" s="470"/>
      <c r="L3" s="470"/>
      <c r="M3" s="470"/>
      <c r="N3" s="470"/>
      <c r="O3" s="470"/>
      <c r="P3" s="470"/>
      <c r="Q3" s="470"/>
    </row>
    <row r="5" spans="2:17">
      <c r="B5" s="539" t="s">
        <v>537</v>
      </c>
      <c r="C5" s="540">
        <v>2015</v>
      </c>
      <c r="D5" s="540">
        <v>2016</v>
      </c>
      <c r="E5" s="540">
        <v>2017</v>
      </c>
      <c r="F5" s="540">
        <v>2018</v>
      </c>
      <c r="G5" s="540">
        <v>2019</v>
      </c>
      <c r="H5" s="540">
        <v>2020</v>
      </c>
      <c r="I5" s="540">
        <v>2021</v>
      </c>
      <c r="J5" s="540">
        <v>2022</v>
      </c>
      <c r="K5" s="540">
        <v>2023</v>
      </c>
      <c r="L5" s="541">
        <v>2024</v>
      </c>
      <c r="M5" s="540">
        <v>2025</v>
      </c>
      <c r="N5" s="540">
        <v>2026</v>
      </c>
      <c r="O5" s="540">
        <v>2027</v>
      </c>
      <c r="P5" s="540">
        <v>2028</v>
      </c>
      <c r="Q5" s="541">
        <v>2029</v>
      </c>
    </row>
    <row r="6" spans="2:17">
      <c r="B6" s="543" t="s">
        <v>40</v>
      </c>
      <c r="C6" s="544" t="s">
        <v>538</v>
      </c>
      <c r="D6" s="544" t="s">
        <v>538</v>
      </c>
      <c r="E6" s="544" t="s">
        <v>538</v>
      </c>
      <c r="F6" s="544" t="s">
        <v>538</v>
      </c>
      <c r="G6" s="544" t="s">
        <v>538</v>
      </c>
      <c r="H6" s="544" t="s">
        <v>538</v>
      </c>
      <c r="I6" s="544" t="s">
        <v>538</v>
      </c>
      <c r="J6" s="544" t="s">
        <v>538</v>
      </c>
      <c r="K6" s="544" t="s">
        <v>538</v>
      </c>
      <c r="L6" s="545" t="s">
        <v>538</v>
      </c>
      <c r="M6" s="544" t="s">
        <v>539</v>
      </c>
      <c r="N6" s="544" t="s">
        <v>539</v>
      </c>
      <c r="O6" s="544" t="s">
        <v>539</v>
      </c>
      <c r="P6" s="544" t="s">
        <v>539</v>
      </c>
      <c r="Q6" s="545" t="s">
        <v>23</v>
      </c>
    </row>
    <row r="7" spans="2:17">
      <c r="B7" s="546" t="s">
        <v>41</v>
      </c>
      <c r="C7" s="547">
        <v>3.6</v>
      </c>
      <c r="D7" s="547">
        <v>4.7</v>
      </c>
      <c r="E7" s="547">
        <v>6.3</v>
      </c>
      <c r="F7" s="547">
        <v>4.7</v>
      </c>
      <c r="G7" s="547">
        <v>4.0999999999999996</v>
      </c>
      <c r="H7" s="547">
        <v>-1.2</v>
      </c>
      <c r="I7" s="547">
        <v>8.1</v>
      </c>
      <c r="J7" s="547">
        <v>1.6</v>
      </c>
      <c r="K7" s="547">
        <v>3.8</v>
      </c>
      <c r="L7" s="548">
        <v>0.3</v>
      </c>
      <c r="M7" s="547">
        <v>0.1</v>
      </c>
      <c r="N7" s="547">
        <v>1.6</v>
      </c>
      <c r="O7" s="547">
        <v>2.5</v>
      </c>
      <c r="P7" s="547">
        <v>2.6</v>
      </c>
      <c r="Q7" s="548">
        <v>2.5</v>
      </c>
    </row>
    <row r="8" spans="2:17">
      <c r="B8" s="546" t="s">
        <v>42</v>
      </c>
      <c r="C8" s="547">
        <v>3.1</v>
      </c>
      <c r="D8" s="547">
        <v>1.1000000000000001</v>
      </c>
      <c r="E8" s="547">
        <v>2.6</v>
      </c>
      <c r="F8" s="547">
        <v>4.0999999999999996</v>
      </c>
      <c r="G8" s="547">
        <v>3</v>
      </c>
      <c r="H8" s="547">
        <v>6.4</v>
      </c>
      <c r="I8" s="547">
        <v>7.1</v>
      </c>
      <c r="J8" s="547">
        <v>7.9</v>
      </c>
      <c r="K8" s="547">
        <v>1.4</v>
      </c>
      <c r="L8" s="548">
        <v>1.6</v>
      </c>
      <c r="M8" s="547">
        <v>-1.2</v>
      </c>
      <c r="N8" s="547">
        <v>-0.6</v>
      </c>
      <c r="O8" s="547">
        <v>0.2</v>
      </c>
      <c r="P8" s="547">
        <v>0.5</v>
      </c>
      <c r="Q8" s="548">
        <v>0.3</v>
      </c>
    </row>
    <row r="9" spans="2:17">
      <c r="B9" s="549"/>
      <c r="C9" s="547"/>
      <c r="D9" s="547"/>
      <c r="E9" s="547"/>
      <c r="F9" s="547"/>
      <c r="G9" s="547"/>
      <c r="H9" s="547"/>
      <c r="I9" s="547"/>
      <c r="J9" s="547"/>
      <c r="K9" s="547"/>
      <c r="L9" s="548"/>
      <c r="M9" s="547"/>
      <c r="N9" s="547"/>
      <c r="O9" s="547"/>
      <c r="P9" s="547"/>
      <c r="Q9" s="548"/>
    </row>
    <row r="10" spans="2:17">
      <c r="B10" s="550" t="s">
        <v>540</v>
      </c>
      <c r="C10" s="551">
        <v>3.5</v>
      </c>
      <c r="D10" s="551">
        <v>3.8</v>
      </c>
      <c r="E10" s="551">
        <v>5.4</v>
      </c>
      <c r="F10" s="551">
        <v>4.5999999999999996</v>
      </c>
      <c r="G10" s="551">
        <v>3.9</v>
      </c>
      <c r="H10" s="551">
        <v>0.5</v>
      </c>
      <c r="I10" s="551">
        <v>7.9</v>
      </c>
      <c r="J10" s="551">
        <v>3.1</v>
      </c>
      <c r="K10" s="551">
        <v>3.2</v>
      </c>
      <c r="L10" s="552">
        <v>0.6</v>
      </c>
      <c r="M10" s="551">
        <v>-0.2</v>
      </c>
      <c r="N10" s="551">
        <v>1</v>
      </c>
      <c r="O10" s="551">
        <v>1.9</v>
      </c>
      <c r="P10" s="551">
        <v>2.1</v>
      </c>
      <c r="Q10" s="552">
        <v>2</v>
      </c>
    </row>
    <row r="11" spans="2:17">
      <c r="B11" s="549"/>
      <c r="C11" s="547"/>
      <c r="D11" s="547"/>
      <c r="E11" s="547"/>
      <c r="F11" s="547"/>
      <c r="G11" s="547"/>
      <c r="H11" s="547"/>
      <c r="I11" s="547"/>
      <c r="J11" s="547"/>
      <c r="K11" s="547"/>
      <c r="L11" s="548"/>
      <c r="M11" s="547"/>
      <c r="N11" s="547"/>
      <c r="O11" s="547"/>
      <c r="P11" s="547"/>
      <c r="Q11" s="548"/>
    </row>
    <row r="12" spans="2:17">
      <c r="B12" s="546" t="s">
        <v>541</v>
      </c>
      <c r="C12" s="547">
        <v>6.3</v>
      </c>
      <c r="D12" s="547">
        <v>10.1</v>
      </c>
      <c r="E12" s="547">
        <v>3.9</v>
      </c>
      <c r="F12" s="547">
        <v>-1</v>
      </c>
      <c r="G12" s="547">
        <v>1.4</v>
      </c>
      <c r="H12" s="547">
        <v>-4.3</v>
      </c>
      <c r="I12" s="547">
        <v>16.399999999999999</v>
      </c>
      <c r="J12" s="547">
        <v>-6</v>
      </c>
      <c r="K12" s="547">
        <v>-1.5</v>
      </c>
      <c r="L12" s="548">
        <v>-7.3</v>
      </c>
      <c r="M12" s="547">
        <v>-10.7</v>
      </c>
      <c r="N12" s="547">
        <v>4.2</v>
      </c>
      <c r="O12" s="547">
        <v>8.3000000000000007</v>
      </c>
      <c r="P12" s="547">
        <v>6.7</v>
      </c>
      <c r="Q12" s="548">
        <v>4.8</v>
      </c>
    </row>
    <row r="13" spans="2:17">
      <c r="B13" s="546" t="s">
        <v>542</v>
      </c>
      <c r="C13" s="547">
        <v>7.2</v>
      </c>
      <c r="D13" s="547">
        <v>0.8</v>
      </c>
      <c r="E13" s="547">
        <v>1.7</v>
      </c>
      <c r="F13" s="547">
        <v>11.6</v>
      </c>
      <c r="G13" s="547">
        <v>4.5</v>
      </c>
      <c r="H13" s="547">
        <v>-2.4</v>
      </c>
      <c r="I13" s="547">
        <v>8.1</v>
      </c>
      <c r="J13" s="547">
        <v>6.3</v>
      </c>
      <c r="K13" s="547">
        <v>5.7</v>
      </c>
      <c r="L13" s="548">
        <v>-2.4</v>
      </c>
      <c r="M13" s="547">
        <v>-3.3</v>
      </c>
      <c r="N13" s="547">
        <v>2.1</v>
      </c>
      <c r="O13" s="547">
        <v>4.7</v>
      </c>
      <c r="P13" s="547">
        <v>4.2</v>
      </c>
      <c r="Q13" s="548">
        <v>3.4</v>
      </c>
    </row>
    <row r="14" spans="2:17">
      <c r="B14" s="549"/>
      <c r="C14" s="547"/>
      <c r="D14" s="547"/>
      <c r="E14" s="547"/>
      <c r="F14" s="547"/>
      <c r="G14" s="547"/>
      <c r="H14" s="547"/>
      <c r="I14" s="547"/>
      <c r="J14" s="547"/>
      <c r="K14" s="547"/>
      <c r="L14" s="548"/>
      <c r="M14" s="547"/>
      <c r="N14" s="547"/>
      <c r="O14" s="547"/>
      <c r="P14" s="547"/>
      <c r="Q14" s="548"/>
    </row>
    <row r="15" spans="2:17">
      <c r="B15" s="550" t="s">
        <v>543</v>
      </c>
      <c r="C15" s="551">
        <v>7</v>
      </c>
      <c r="D15" s="551">
        <v>3.1</v>
      </c>
      <c r="E15" s="551">
        <v>2.2999999999999998</v>
      </c>
      <c r="F15" s="551">
        <v>8.1999999999999993</v>
      </c>
      <c r="G15" s="551">
        <v>3.7</v>
      </c>
      <c r="H15" s="551">
        <v>-2.9</v>
      </c>
      <c r="I15" s="551">
        <v>10.1</v>
      </c>
      <c r="J15" s="551">
        <v>3.2</v>
      </c>
      <c r="K15" s="551">
        <v>4</v>
      </c>
      <c r="L15" s="552">
        <v>-3.4</v>
      </c>
      <c r="M15" s="551">
        <v>-4.8</v>
      </c>
      <c r="N15" s="551">
        <v>2.5</v>
      </c>
      <c r="O15" s="551">
        <v>5.5</v>
      </c>
      <c r="P15" s="551">
        <v>4.7</v>
      </c>
      <c r="Q15" s="552">
        <v>3.7</v>
      </c>
    </row>
    <row r="16" spans="2:17">
      <c r="B16" s="549"/>
      <c r="C16" s="547"/>
      <c r="D16" s="547"/>
      <c r="E16" s="547"/>
      <c r="F16" s="547"/>
      <c r="G16" s="547"/>
      <c r="H16" s="547"/>
      <c r="I16" s="547"/>
      <c r="J16" s="547"/>
      <c r="K16" s="547"/>
      <c r="L16" s="548"/>
      <c r="M16" s="547"/>
      <c r="N16" s="547"/>
      <c r="O16" s="547"/>
      <c r="P16" s="547"/>
      <c r="Q16" s="548"/>
    </row>
    <row r="17" spans="2:17">
      <c r="B17" s="546" t="s">
        <v>544</v>
      </c>
      <c r="C17" s="547">
        <v>0</v>
      </c>
      <c r="D17" s="547">
        <v>-0.3</v>
      </c>
      <c r="E17" s="547">
        <v>0.4</v>
      </c>
      <c r="F17" s="547">
        <v>0.2</v>
      </c>
      <c r="G17" s="547">
        <v>-0.5</v>
      </c>
      <c r="H17" s="547">
        <v>-0.4</v>
      </c>
      <c r="I17" s="547">
        <v>0.2</v>
      </c>
      <c r="J17" s="547">
        <v>1</v>
      </c>
      <c r="K17" s="547">
        <v>-1</v>
      </c>
      <c r="L17" s="548">
        <v>-0.6</v>
      </c>
      <c r="M17" s="547">
        <v>0.3</v>
      </c>
      <c r="N17" s="547">
        <v>0.5</v>
      </c>
      <c r="O17" s="547">
        <v>0</v>
      </c>
      <c r="P17" s="547">
        <v>0</v>
      </c>
      <c r="Q17" s="548">
        <v>0</v>
      </c>
    </row>
    <row r="18" spans="2:17">
      <c r="B18" s="549"/>
      <c r="C18" s="547"/>
      <c r="D18" s="547"/>
      <c r="E18" s="547"/>
      <c r="F18" s="547"/>
      <c r="G18" s="547"/>
      <c r="H18" s="547"/>
      <c r="I18" s="547"/>
      <c r="J18" s="547"/>
      <c r="K18" s="547"/>
      <c r="L18" s="548"/>
      <c r="M18" s="547"/>
      <c r="N18" s="547"/>
      <c r="O18" s="547"/>
      <c r="P18" s="547"/>
      <c r="Q18" s="548"/>
    </row>
    <row r="19" spans="2:17">
      <c r="B19" s="550" t="s">
        <v>545</v>
      </c>
      <c r="C19" s="553">
        <v>4</v>
      </c>
      <c r="D19" s="553">
        <v>3.2</v>
      </c>
      <c r="E19" s="553">
        <v>5.0999999999999996</v>
      </c>
      <c r="F19" s="553">
        <v>5.7</v>
      </c>
      <c r="G19" s="553">
        <v>3.3</v>
      </c>
      <c r="H19" s="553">
        <v>-0.7</v>
      </c>
      <c r="I19" s="553">
        <v>8.5</v>
      </c>
      <c r="J19" s="553">
        <v>4.2</v>
      </c>
      <c r="K19" s="553">
        <v>2.4</v>
      </c>
      <c r="L19" s="554">
        <v>-1</v>
      </c>
      <c r="M19" s="553">
        <v>-0.5</v>
      </c>
      <c r="N19" s="553">
        <v>1.8</v>
      </c>
      <c r="O19" s="553">
        <v>2.7</v>
      </c>
      <c r="P19" s="553">
        <v>2.7</v>
      </c>
      <c r="Q19" s="554">
        <v>2.4</v>
      </c>
    </row>
    <row r="20" spans="2:17">
      <c r="B20" s="549"/>
      <c r="C20" s="547"/>
      <c r="D20" s="547"/>
      <c r="E20" s="547"/>
      <c r="F20" s="547"/>
      <c r="G20" s="547"/>
      <c r="H20" s="547"/>
      <c r="I20" s="547"/>
      <c r="J20" s="547"/>
      <c r="K20" s="547"/>
      <c r="L20" s="548"/>
      <c r="M20" s="547"/>
      <c r="N20" s="547"/>
      <c r="O20" s="547"/>
      <c r="P20" s="547"/>
      <c r="Q20" s="548"/>
    </row>
    <row r="21" spans="2:17">
      <c r="B21" s="546" t="s">
        <v>49</v>
      </c>
      <c r="C21" s="547">
        <v>6.4</v>
      </c>
      <c r="D21" s="547">
        <v>6.3</v>
      </c>
      <c r="E21" s="547">
        <v>0.9</v>
      </c>
      <c r="F21" s="547">
        <v>4</v>
      </c>
      <c r="G21" s="547">
        <v>3.3</v>
      </c>
      <c r="H21" s="547">
        <v>-5.3</v>
      </c>
      <c r="I21" s="547">
        <v>-10.8</v>
      </c>
      <c r="J21" s="547">
        <v>-3.1</v>
      </c>
      <c r="K21" s="547">
        <v>11.9</v>
      </c>
      <c r="L21" s="548">
        <v>5.2</v>
      </c>
      <c r="M21" s="547">
        <v>3.9</v>
      </c>
      <c r="N21" s="547">
        <v>4.5</v>
      </c>
      <c r="O21" s="547">
        <v>2.2000000000000002</v>
      </c>
      <c r="P21" s="547">
        <v>2.4</v>
      </c>
      <c r="Q21" s="548">
        <v>2.5</v>
      </c>
    </row>
    <row r="22" spans="2:17">
      <c r="B22" s="546" t="s">
        <v>50</v>
      </c>
      <c r="C22" s="547">
        <v>6.9</v>
      </c>
      <c r="D22" s="547">
        <v>2.1</v>
      </c>
      <c r="E22" s="547">
        <v>6.1</v>
      </c>
      <c r="F22" s="547">
        <v>8.6</v>
      </c>
      <c r="G22" s="547">
        <v>2.8</v>
      </c>
      <c r="H22" s="547">
        <v>-5.6</v>
      </c>
      <c r="I22" s="547">
        <v>-4.0999999999999996</v>
      </c>
      <c r="J22" s="547">
        <v>12.1</v>
      </c>
      <c r="K22" s="547">
        <v>2.9</v>
      </c>
      <c r="L22" s="548">
        <v>-0.9</v>
      </c>
      <c r="M22" s="547">
        <v>1.4</v>
      </c>
      <c r="N22" s="547">
        <v>0.3</v>
      </c>
      <c r="O22" s="547">
        <v>1.8</v>
      </c>
      <c r="P22" s="547">
        <v>2.2999999999999998</v>
      </c>
      <c r="Q22" s="548">
        <v>2.1</v>
      </c>
    </row>
    <row r="23" spans="2:17">
      <c r="B23" s="549"/>
      <c r="C23" s="547"/>
      <c r="D23" s="547"/>
      <c r="E23" s="547"/>
      <c r="F23" s="547"/>
      <c r="G23" s="547"/>
      <c r="H23" s="547"/>
      <c r="I23" s="547"/>
      <c r="J23" s="547"/>
      <c r="K23" s="547"/>
      <c r="L23" s="548"/>
      <c r="M23" s="547"/>
      <c r="N23" s="547"/>
      <c r="O23" s="547"/>
      <c r="P23" s="547"/>
      <c r="Q23" s="548"/>
    </row>
    <row r="24" spans="2:17">
      <c r="B24" s="550" t="s">
        <v>546</v>
      </c>
      <c r="C24" s="555">
        <v>4</v>
      </c>
      <c r="D24" s="555">
        <v>4.3</v>
      </c>
      <c r="E24" s="555">
        <v>3.7</v>
      </c>
      <c r="F24" s="555">
        <v>4.5</v>
      </c>
      <c r="G24" s="555">
        <v>3.4</v>
      </c>
      <c r="H24" s="555">
        <v>-0.7</v>
      </c>
      <c r="I24" s="555">
        <v>6.7</v>
      </c>
      <c r="J24" s="555">
        <v>0.8</v>
      </c>
      <c r="K24" s="555">
        <v>4.5</v>
      </c>
      <c r="L24" s="556">
        <v>0.6</v>
      </c>
      <c r="M24" s="555">
        <v>-0.3</v>
      </c>
      <c r="N24" s="555">
        <v>2.8</v>
      </c>
      <c r="O24" s="555">
        <v>2.8</v>
      </c>
      <c r="P24" s="555">
        <v>2.8</v>
      </c>
      <c r="Q24" s="556">
        <v>2.5</v>
      </c>
    </row>
    <row r="25" spans="2:17">
      <c r="B25" s="557" t="s">
        <v>52</v>
      </c>
      <c r="C25" s="553">
        <v>4.0999999999999996</v>
      </c>
      <c r="D25" s="553">
        <v>3.7</v>
      </c>
      <c r="E25" s="553">
        <v>3.6</v>
      </c>
      <c r="F25" s="553">
        <v>3.5</v>
      </c>
      <c r="G25" s="553">
        <v>3.2</v>
      </c>
      <c r="H25" s="553">
        <v>-0.8</v>
      </c>
      <c r="I25" s="553">
        <v>6.2</v>
      </c>
      <c r="J25" s="553">
        <v>0.7</v>
      </c>
      <c r="K25" s="553">
        <v>4</v>
      </c>
      <c r="L25" s="554">
        <v>0.6</v>
      </c>
      <c r="M25" s="553">
        <v>-0.8</v>
      </c>
      <c r="N25" s="553">
        <v>2.9</v>
      </c>
      <c r="O25" s="553">
        <v>3</v>
      </c>
      <c r="P25" s="553">
        <v>2.9</v>
      </c>
      <c r="Q25" s="554">
        <v>2.6</v>
      </c>
    </row>
    <row r="26" spans="2:17">
      <c r="B26" s="546" t="s">
        <v>547</v>
      </c>
      <c r="C26" s="547">
        <v>4</v>
      </c>
      <c r="D26" s="547">
        <v>4.2</v>
      </c>
      <c r="E26" s="547">
        <v>3.3</v>
      </c>
      <c r="F26" s="547">
        <v>3.7</v>
      </c>
      <c r="G26" s="547">
        <v>2.6</v>
      </c>
      <c r="H26" s="547">
        <v>-9.8000000000000007</v>
      </c>
      <c r="I26" s="547">
        <v>17.899999999999999</v>
      </c>
      <c r="J26" s="547">
        <v>0.7</v>
      </c>
      <c r="K26" s="547">
        <v>2.7</v>
      </c>
      <c r="L26" s="548">
        <v>-0.5</v>
      </c>
      <c r="M26" s="547">
        <v>0.6</v>
      </c>
      <c r="N26" s="547">
        <v>3.2</v>
      </c>
      <c r="O26" s="547">
        <v>2.9</v>
      </c>
      <c r="P26" s="547">
        <v>2.8</v>
      </c>
      <c r="Q26" s="548">
        <v>2.5</v>
      </c>
    </row>
    <row r="27" spans="2:17">
      <c r="B27" s="549"/>
      <c r="C27" s="547"/>
      <c r="D27" s="547"/>
      <c r="E27" s="547"/>
      <c r="F27" s="547"/>
      <c r="G27" s="547"/>
      <c r="H27" s="547"/>
      <c r="I27" s="547"/>
      <c r="J27" s="547"/>
      <c r="K27" s="547"/>
      <c r="L27" s="548"/>
      <c r="M27" s="547"/>
      <c r="N27" s="547"/>
      <c r="O27" s="547"/>
      <c r="P27" s="547"/>
      <c r="Q27" s="548"/>
    </row>
    <row r="28" spans="2:17">
      <c r="B28" s="546" t="s">
        <v>53</v>
      </c>
      <c r="C28" s="547">
        <v>2.1</v>
      </c>
      <c r="D28" s="547">
        <v>1.5</v>
      </c>
      <c r="E28" s="547">
        <v>1.3</v>
      </c>
      <c r="F28" s="547">
        <v>1.5</v>
      </c>
      <c r="G28" s="547">
        <v>1.5</v>
      </c>
      <c r="H28" s="547">
        <v>-2.7</v>
      </c>
      <c r="I28" s="547">
        <v>4.9000000000000004</v>
      </c>
      <c r="J28" s="547">
        <v>0.5</v>
      </c>
      <c r="K28" s="547">
        <v>2.9</v>
      </c>
      <c r="L28" s="548">
        <v>-1.9</v>
      </c>
      <c r="M28" s="547">
        <v>-1.9</v>
      </c>
      <c r="N28" s="547">
        <v>1.8</v>
      </c>
      <c r="O28" s="547">
        <v>1.7</v>
      </c>
      <c r="P28" s="547">
        <v>1.6</v>
      </c>
      <c r="Q28" s="548">
        <v>1.4</v>
      </c>
    </row>
    <row r="29" spans="2:17">
      <c r="B29" s="546" t="s">
        <v>548</v>
      </c>
      <c r="C29" s="547">
        <v>3.7</v>
      </c>
      <c r="D29" s="547">
        <v>5.3</v>
      </c>
      <c r="E29" s="547">
        <v>6.5</v>
      </c>
      <c r="F29" s="547">
        <v>7.2</v>
      </c>
      <c r="G29" s="547">
        <v>5</v>
      </c>
      <c r="H29" s="547">
        <v>2.2999999999999998</v>
      </c>
      <c r="I29" s="547">
        <v>8.1</v>
      </c>
      <c r="J29" s="547">
        <v>6.5</v>
      </c>
      <c r="K29" s="547">
        <v>9.8000000000000007</v>
      </c>
      <c r="L29" s="548">
        <v>4.8</v>
      </c>
      <c r="M29" s="547">
        <v>3.5</v>
      </c>
      <c r="N29" s="547">
        <v>4.9000000000000004</v>
      </c>
      <c r="O29" s="547">
        <v>4.7</v>
      </c>
      <c r="P29" s="547">
        <v>4.8</v>
      </c>
      <c r="Q29" s="548">
        <v>4.5999999999999996</v>
      </c>
    </row>
    <row r="30" spans="2:17">
      <c r="B30" s="546" t="s">
        <v>55</v>
      </c>
      <c r="C30" s="547">
        <v>-0.2</v>
      </c>
      <c r="D30" s="547">
        <v>0.9</v>
      </c>
      <c r="E30" s="547">
        <v>2.8</v>
      </c>
      <c r="F30" s="547">
        <v>2.6</v>
      </c>
      <c r="G30" s="547">
        <v>1.5</v>
      </c>
      <c r="H30" s="547">
        <v>3</v>
      </c>
      <c r="I30" s="547">
        <v>1.3</v>
      </c>
      <c r="J30" s="547">
        <v>5.6</v>
      </c>
      <c r="K30" s="547">
        <v>5.0999999999999996</v>
      </c>
      <c r="L30" s="548">
        <v>4.0999999999999996</v>
      </c>
      <c r="M30" s="547">
        <v>3.8</v>
      </c>
      <c r="N30" s="547">
        <v>2</v>
      </c>
      <c r="O30" s="547">
        <v>1.8</v>
      </c>
      <c r="P30" s="547">
        <v>2</v>
      </c>
      <c r="Q30" s="548">
        <v>2.1</v>
      </c>
    </row>
    <row r="31" spans="2:17">
      <c r="B31" s="546" t="s">
        <v>549</v>
      </c>
      <c r="C31" s="547">
        <v>-0.8</v>
      </c>
      <c r="D31" s="547">
        <v>-0.3</v>
      </c>
      <c r="E31" s="547">
        <v>0.2</v>
      </c>
      <c r="F31" s="547">
        <v>0.7</v>
      </c>
      <c r="G31" s="547">
        <v>1.3</v>
      </c>
      <c r="H31" s="547">
        <v>0.6</v>
      </c>
      <c r="I31" s="547">
        <v>1.8</v>
      </c>
      <c r="J31" s="547">
        <v>2.4</v>
      </c>
      <c r="K31" s="547">
        <v>2</v>
      </c>
      <c r="L31" s="548">
        <v>0.4</v>
      </c>
      <c r="M31" s="547">
        <v>-2.2999999999999998</v>
      </c>
      <c r="N31" s="547">
        <v>-1.6</v>
      </c>
      <c r="O31" s="547">
        <v>-0.9</v>
      </c>
      <c r="P31" s="547">
        <v>-0.3</v>
      </c>
      <c r="Q31" s="548">
        <v>-0.1</v>
      </c>
    </row>
    <row r="32" spans="2:17">
      <c r="B32" s="546" t="s">
        <v>550</v>
      </c>
      <c r="C32" s="547"/>
      <c r="D32" s="547"/>
      <c r="E32" s="547"/>
      <c r="F32" s="547"/>
      <c r="G32" s="547"/>
      <c r="H32" s="547"/>
      <c r="I32" s="547"/>
      <c r="J32" s="547"/>
      <c r="K32" s="547"/>
      <c r="L32" s="548"/>
      <c r="M32" s="547"/>
      <c r="N32" s="547"/>
      <c r="O32" s="547"/>
      <c r="P32" s="547"/>
      <c r="Q32" s="548"/>
    </row>
    <row r="33" spans="2:17">
      <c r="B33" s="546" t="s">
        <v>58</v>
      </c>
      <c r="C33" s="547">
        <v>3.6</v>
      </c>
      <c r="D33" s="547">
        <v>2.7</v>
      </c>
      <c r="E33" s="547">
        <v>5.3</v>
      </c>
      <c r="F33" s="547">
        <v>3.6</v>
      </c>
      <c r="G33" s="547">
        <v>1.9</v>
      </c>
      <c r="H33" s="547">
        <v>1.6</v>
      </c>
      <c r="I33" s="547">
        <v>0.6</v>
      </c>
      <c r="J33" s="547">
        <v>2.7</v>
      </c>
      <c r="K33" s="547">
        <v>2.6</v>
      </c>
      <c r="L33" s="548">
        <v>1.7</v>
      </c>
      <c r="M33" s="547">
        <v>-0.6</v>
      </c>
      <c r="N33" s="547">
        <v>1.5</v>
      </c>
      <c r="O33" s="547">
        <v>2.1</v>
      </c>
      <c r="P33" s="547">
        <v>2</v>
      </c>
      <c r="Q33" s="548">
        <v>1.7</v>
      </c>
    </row>
    <row r="34" spans="2:17">
      <c r="B34" s="546" t="s">
        <v>551</v>
      </c>
      <c r="C34" s="547">
        <v>5.5</v>
      </c>
      <c r="D34" s="547">
        <v>5.0999999999999996</v>
      </c>
      <c r="E34" s="547">
        <v>4.9000000000000004</v>
      </c>
      <c r="F34" s="547">
        <v>4.5999999999999996</v>
      </c>
      <c r="G34" s="547">
        <v>4</v>
      </c>
      <c r="H34" s="547">
        <v>4.0999999999999996</v>
      </c>
      <c r="I34" s="547">
        <v>4</v>
      </c>
      <c r="J34" s="547">
        <v>3.3</v>
      </c>
      <c r="K34" s="547">
        <v>3.6</v>
      </c>
      <c r="L34" s="548">
        <v>4.5999999999999996</v>
      </c>
      <c r="M34" s="547">
        <v>5.4</v>
      </c>
      <c r="N34" s="547">
        <v>5</v>
      </c>
      <c r="O34" s="547">
        <v>4.8</v>
      </c>
      <c r="P34" s="547">
        <v>4.5</v>
      </c>
      <c r="Q34" s="548">
        <v>4.3</v>
      </c>
    </row>
    <row r="35" spans="2:17">
      <c r="B35" s="546" t="s">
        <v>552</v>
      </c>
      <c r="C35" s="547"/>
      <c r="D35" s="547"/>
      <c r="E35" s="547"/>
      <c r="F35" s="547"/>
      <c r="G35" s="547"/>
      <c r="H35" s="547"/>
      <c r="I35" s="547"/>
      <c r="J35" s="547"/>
      <c r="K35" s="547"/>
      <c r="L35" s="548"/>
      <c r="M35" s="547"/>
      <c r="N35" s="547"/>
      <c r="O35" s="547"/>
      <c r="P35" s="547"/>
      <c r="Q35" s="548"/>
    </row>
    <row r="36" spans="2:17">
      <c r="B36" s="546" t="s">
        <v>553</v>
      </c>
      <c r="C36" s="547">
        <v>2.5</v>
      </c>
      <c r="D36" s="547">
        <v>2.4</v>
      </c>
      <c r="E36" s="547">
        <v>2.5</v>
      </c>
      <c r="F36" s="547">
        <v>2.8</v>
      </c>
      <c r="G36" s="547">
        <v>4</v>
      </c>
      <c r="H36" s="547">
        <v>2.9</v>
      </c>
      <c r="I36" s="547">
        <v>4</v>
      </c>
      <c r="J36" s="547">
        <v>6.3</v>
      </c>
      <c r="K36" s="547">
        <v>6.9</v>
      </c>
      <c r="L36" s="548">
        <v>5</v>
      </c>
      <c r="M36" s="547">
        <v>3.9</v>
      </c>
      <c r="N36" s="547">
        <v>2.6</v>
      </c>
      <c r="O36" s="547">
        <v>2.7</v>
      </c>
      <c r="P36" s="547">
        <v>2.7</v>
      </c>
      <c r="Q36" s="548">
        <v>2.7</v>
      </c>
    </row>
    <row r="37" spans="2:17">
      <c r="B37" s="546" t="s">
        <v>554</v>
      </c>
      <c r="C37" s="547">
        <v>0.4</v>
      </c>
      <c r="D37" s="547">
        <v>0.4</v>
      </c>
      <c r="E37" s="547">
        <v>1.7</v>
      </c>
      <c r="F37" s="547">
        <v>1.5</v>
      </c>
      <c r="G37" s="547">
        <v>1.7</v>
      </c>
      <c r="H37" s="547">
        <v>1.5</v>
      </c>
      <c r="I37" s="547">
        <v>3.3</v>
      </c>
      <c r="J37" s="547">
        <v>7.3</v>
      </c>
      <c r="K37" s="547">
        <v>6</v>
      </c>
      <c r="L37" s="548">
        <v>3.3</v>
      </c>
      <c r="M37" s="547">
        <v>2.2000000000000002</v>
      </c>
      <c r="N37" s="547">
        <v>2.1</v>
      </c>
      <c r="O37" s="547">
        <v>2</v>
      </c>
      <c r="P37" s="547">
        <v>2</v>
      </c>
      <c r="Q37" s="548">
        <v>2</v>
      </c>
    </row>
    <row r="38" spans="2:17">
      <c r="B38" s="546" t="s">
        <v>555</v>
      </c>
      <c r="C38" s="547">
        <v>-4.8</v>
      </c>
      <c r="D38" s="547">
        <v>-2</v>
      </c>
      <c r="E38" s="547">
        <v>4.3</v>
      </c>
      <c r="F38" s="547">
        <v>4.7</v>
      </c>
      <c r="G38" s="547">
        <v>-2.8</v>
      </c>
      <c r="H38" s="547">
        <v>4.4000000000000004</v>
      </c>
      <c r="I38" s="547">
        <v>-0.2</v>
      </c>
      <c r="J38" s="547">
        <v>2.9</v>
      </c>
      <c r="K38" s="547">
        <v>-7</v>
      </c>
      <c r="L38" s="548">
        <v>-3.3</v>
      </c>
      <c r="M38" s="547">
        <v>8.4</v>
      </c>
      <c r="N38" s="547">
        <v>2.6</v>
      </c>
      <c r="O38" s="547">
        <v>-0.9</v>
      </c>
      <c r="P38" s="547">
        <v>0</v>
      </c>
      <c r="Q38" s="548">
        <v>0.2</v>
      </c>
    </row>
    <row r="39" spans="2:17">
      <c r="B39" s="546" t="s">
        <v>556</v>
      </c>
      <c r="C39" s="547">
        <v>11.8</v>
      </c>
      <c r="D39" s="547">
        <v>15</v>
      </c>
      <c r="E39" s="547">
        <v>6.5</v>
      </c>
      <c r="F39" s="547">
        <v>3.6</v>
      </c>
      <c r="G39" s="547">
        <v>1.5</v>
      </c>
      <c r="H39" s="547">
        <v>7.1</v>
      </c>
      <c r="I39" s="547">
        <v>29.6</v>
      </c>
      <c r="J39" s="547">
        <v>5.3</v>
      </c>
      <c r="K39" s="547">
        <v>-9</v>
      </c>
      <c r="L39" s="548">
        <v>1.5</v>
      </c>
      <c r="M39" s="547">
        <v>0.3</v>
      </c>
      <c r="N39" s="547">
        <v>5.6</v>
      </c>
      <c r="O39" s="547">
        <v>6.7</v>
      </c>
      <c r="P39" s="547">
        <v>6.2</v>
      </c>
      <c r="Q39" s="548">
        <v>5.3</v>
      </c>
    </row>
    <row r="40" spans="2:17">
      <c r="B40" s="546" t="s">
        <v>552</v>
      </c>
      <c r="C40" s="547"/>
      <c r="D40" s="547"/>
      <c r="E40" s="547"/>
      <c r="F40" s="547"/>
      <c r="G40" s="547"/>
      <c r="H40" s="547"/>
      <c r="I40" s="547"/>
      <c r="J40" s="547"/>
      <c r="K40" s="547"/>
      <c r="L40" s="548"/>
      <c r="M40" s="547"/>
      <c r="N40" s="547"/>
      <c r="O40" s="547"/>
      <c r="P40" s="547"/>
      <c r="Q40" s="548"/>
    </row>
    <row r="41" spans="2:17">
      <c r="B41" s="546" t="s">
        <v>557</v>
      </c>
      <c r="C41" s="547">
        <v>-8.3000000000000007</v>
      </c>
      <c r="D41" s="547">
        <v>-5.3</v>
      </c>
      <c r="E41" s="547">
        <v>-7.3</v>
      </c>
      <c r="F41" s="547">
        <v>-10.8</v>
      </c>
      <c r="G41" s="547">
        <v>-11.1</v>
      </c>
      <c r="H41" s="547">
        <v>-5.2</v>
      </c>
      <c r="I41" s="547">
        <v>-11.8</v>
      </c>
      <c r="J41" s="547">
        <v>-29.9</v>
      </c>
      <c r="K41" s="547">
        <v>-31.7</v>
      </c>
      <c r="L41" s="548">
        <v>-27.7</v>
      </c>
      <c r="M41" s="547">
        <v>-21.6</v>
      </c>
      <c r="N41" s="547">
        <v>-16</v>
      </c>
      <c r="O41" s="547">
        <v>-15.6</v>
      </c>
      <c r="P41" s="547">
        <v>-15.5</v>
      </c>
      <c r="Q41" s="548">
        <v>-15.1</v>
      </c>
    </row>
    <row r="42" spans="2:17">
      <c r="B42" s="546" t="s">
        <v>558</v>
      </c>
      <c r="C42" s="547">
        <v>-3.4</v>
      </c>
      <c r="D42" s="547">
        <v>-2.1</v>
      </c>
      <c r="E42" s="547">
        <v>-2.6</v>
      </c>
      <c r="F42" s="547">
        <v>-3.7</v>
      </c>
      <c r="G42" s="547">
        <v>-3.6</v>
      </c>
      <c r="H42" s="547">
        <v>-1.6</v>
      </c>
      <c r="I42" s="547">
        <v>-3.4</v>
      </c>
      <c r="J42" s="547">
        <v>-8.1999999999999993</v>
      </c>
      <c r="K42" s="547">
        <v>-7.9</v>
      </c>
      <c r="L42" s="548">
        <v>-6.6</v>
      </c>
      <c r="M42" s="547">
        <v>-5</v>
      </c>
      <c r="N42" s="547">
        <v>-3.5</v>
      </c>
      <c r="O42" s="547">
        <v>-3.3</v>
      </c>
      <c r="P42" s="547">
        <v>-3.1</v>
      </c>
      <c r="Q42" s="548">
        <v>-2.9</v>
      </c>
    </row>
    <row r="43" spans="2:17">
      <c r="B43" s="546" t="s">
        <v>552</v>
      </c>
      <c r="C43" s="547"/>
      <c r="D43" s="547"/>
      <c r="E43" s="547"/>
      <c r="F43" s="547"/>
      <c r="G43" s="547"/>
      <c r="H43" s="547"/>
      <c r="I43" s="547"/>
      <c r="J43" s="547"/>
      <c r="K43" s="547"/>
      <c r="L43" s="548"/>
      <c r="M43" s="547"/>
      <c r="N43" s="547"/>
      <c r="O43" s="547"/>
      <c r="P43" s="547"/>
      <c r="Q43" s="548"/>
    </row>
    <row r="44" spans="2:17">
      <c r="B44" s="546" t="s">
        <v>559</v>
      </c>
      <c r="C44" s="547">
        <v>76.2</v>
      </c>
      <c r="D44" s="547">
        <v>73.599999999999994</v>
      </c>
      <c r="E44" s="547">
        <v>76.5</v>
      </c>
      <c r="F44" s="547">
        <v>73.8</v>
      </c>
      <c r="G44" s="547">
        <v>72.7</v>
      </c>
      <c r="H44" s="547">
        <v>69.7</v>
      </c>
      <c r="I44" s="547">
        <v>74.7</v>
      </c>
      <c r="J44" s="547">
        <v>72.2</v>
      </c>
      <c r="K44" s="547">
        <v>70.900000000000006</v>
      </c>
      <c r="L44" s="548">
        <v>71.400000000000006</v>
      </c>
      <c r="M44" s="547">
        <v>67.900000000000006</v>
      </c>
      <c r="N44" s="547">
        <v>68.5</v>
      </c>
      <c r="O44" s="547">
        <v>68.900000000000006</v>
      </c>
      <c r="P44" s="547">
        <v>69.3</v>
      </c>
      <c r="Q44" s="548">
        <v>69.5</v>
      </c>
    </row>
    <row r="45" spans="2:17">
      <c r="B45" s="546" t="s">
        <v>560</v>
      </c>
      <c r="C45" s="547">
        <v>3.5</v>
      </c>
      <c r="D45" s="547">
        <v>2.4</v>
      </c>
      <c r="E45" s="547">
        <v>2</v>
      </c>
      <c r="F45" s="547">
        <v>2</v>
      </c>
      <c r="G45" s="547">
        <v>1.7</v>
      </c>
      <c r="H45" s="547">
        <v>0.3</v>
      </c>
      <c r="I45" s="547">
        <v>0.3</v>
      </c>
      <c r="J45" s="547">
        <v>2.2000000000000002</v>
      </c>
      <c r="K45" s="547">
        <v>5.6</v>
      </c>
      <c r="L45" s="548">
        <v>5.6</v>
      </c>
      <c r="M45" s="547">
        <v>3.5</v>
      </c>
      <c r="N45" s="547">
        <v>3</v>
      </c>
      <c r="O45" s="547">
        <v>2.6</v>
      </c>
      <c r="P45" s="547">
        <v>2.6</v>
      </c>
      <c r="Q45" s="548">
        <v>2.5</v>
      </c>
    </row>
    <row r="46" spans="2:17">
      <c r="B46" s="543" t="s">
        <v>561</v>
      </c>
      <c r="C46" s="551">
        <v>3.6</v>
      </c>
      <c r="D46" s="551">
        <v>2.7</v>
      </c>
      <c r="E46" s="551">
        <v>2.9</v>
      </c>
      <c r="F46" s="551">
        <v>2.8</v>
      </c>
      <c r="G46" s="551">
        <v>1.8</v>
      </c>
      <c r="H46" s="551">
        <v>0.8</v>
      </c>
      <c r="I46" s="551">
        <v>1.7</v>
      </c>
      <c r="J46" s="551">
        <v>3.7</v>
      </c>
      <c r="K46" s="551">
        <v>4.3</v>
      </c>
      <c r="L46" s="552">
        <v>4.7</v>
      </c>
      <c r="M46" s="551">
        <v>4.3</v>
      </c>
      <c r="N46" s="551">
        <v>4.3</v>
      </c>
      <c r="O46" s="551">
        <v>4.3</v>
      </c>
      <c r="P46" s="551">
        <v>4.2</v>
      </c>
      <c r="Q46" s="552">
        <v>4.3</v>
      </c>
    </row>
    <row r="48" spans="2:17">
      <c r="B48" s="558"/>
    </row>
  </sheetData>
  <pageMargins left="0.70866141732283472" right="0.70866141732283472" top="0.74803149606299213" bottom="0.74803149606299213" header="0.31496062992125984" footer="0.31496062992125984"/>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507D2-F97F-4911-87A6-7FA34B073298}">
  <dimension ref="B1:Z1001"/>
  <sheetViews>
    <sheetView showGridLines="0" workbookViewId="0"/>
  </sheetViews>
  <sheetFormatPr defaultRowHeight="15"/>
  <cols>
    <col min="3" max="3" width="11" customWidth="1"/>
    <col min="4" max="4" width="12" customWidth="1"/>
  </cols>
  <sheetData>
    <row r="1" spans="2:26" ht="16.5">
      <c r="B1" s="1" t="s">
        <v>105</v>
      </c>
      <c r="C1" s="2"/>
      <c r="D1" s="2"/>
      <c r="E1" s="2"/>
      <c r="F1" s="2"/>
      <c r="G1" s="2"/>
      <c r="H1" s="2"/>
      <c r="I1" s="3"/>
      <c r="J1" s="3"/>
      <c r="K1" s="3"/>
      <c r="L1" s="3"/>
      <c r="M1" s="3"/>
      <c r="N1" s="3"/>
      <c r="O1" s="3"/>
      <c r="P1" s="3"/>
      <c r="Q1" s="3"/>
      <c r="R1" s="3"/>
      <c r="S1" s="3"/>
      <c r="T1" s="3"/>
      <c r="U1" s="3"/>
      <c r="V1" s="3"/>
      <c r="W1" s="3"/>
      <c r="X1" s="3"/>
      <c r="Y1" s="3"/>
      <c r="Z1" s="3"/>
    </row>
    <row r="2" spans="2:26" ht="16.5">
      <c r="B2" s="2" t="s">
        <v>106</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49.5">
      <c r="B4" s="4"/>
      <c r="C4" s="101" t="s">
        <v>29</v>
      </c>
      <c r="D4" s="101" t="s">
        <v>30</v>
      </c>
      <c r="E4" s="4"/>
      <c r="F4" s="4"/>
      <c r="G4" s="4"/>
      <c r="H4" s="4"/>
      <c r="I4" s="4"/>
      <c r="J4" s="4"/>
      <c r="K4" s="4"/>
      <c r="L4" s="4"/>
      <c r="M4" s="4"/>
      <c r="N4" s="4"/>
      <c r="O4" s="4"/>
      <c r="P4" s="4"/>
      <c r="Q4" s="4"/>
      <c r="R4" s="4"/>
      <c r="S4" s="4"/>
      <c r="T4" s="4"/>
      <c r="U4" s="4"/>
      <c r="V4" s="4"/>
      <c r="W4" s="4"/>
      <c r="X4" s="4"/>
      <c r="Y4" s="4"/>
      <c r="Z4" s="4"/>
    </row>
    <row r="5" spans="2:26" ht="16.5">
      <c r="B5" s="4"/>
      <c r="C5" s="4" t="s">
        <v>102</v>
      </c>
      <c r="D5" s="4" t="s">
        <v>102</v>
      </c>
      <c r="E5" s="4"/>
      <c r="F5" s="4"/>
      <c r="G5" s="4"/>
      <c r="H5" s="4"/>
      <c r="I5" s="4"/>
      <c r="J5" s="4"/>
      <c r="K5" s="4"/>
      <c r="L5" s="4"/>
      <c r="M5" s="4"/>
      <c r="N5" s="4"/>
      <c r="O5" s="4"/>
      <c r="P5" s="4"/>
      <c r="Q5" s="4"/>
      <c r="R5" s="4"/>
      <c r="S5" s="4"/>
      <c r="T5" s="4"/>
      <c r="U5" s="4"/>
      <c r="V5" s="4"/>
      <c r="W5" s="4"/>
      <c r="X5" s="4"/>
      <c r="Y5" s="4"/>
      <c r="Z5" s="4"/>
    </row>
    <row r="6" spans="2:26" ht="16.5">
      <c r="B6" s="5">
        <v>40695</v>
      </c>
      <c r="C6" s="495">
        <v>70.82038</v>
      </c>
      <c r="D6" s="495">
        <v>70.82038</v>
      </c>
      <c r="E6" s="6"/>
      <c r="F6" s="6"/>
      <c r="G6" s="6"/>
      <c r="H6" s="6"/>
      <c r="I6" s="6"/>
      <c r="J6" s="6"/>
      <c r="K6" s="6"/>
      <c r="L6" s="6"/>
      <c r="M6" s="6"/>
      <c r="N6" s="6"/>
      <c r="O6" s="6"/>
      <c r="P6" s="6"/>
      <c r="Q6" s="6"/>
      <c r="R6" s="6"/>
      <c r="S6" s="6"/>
      <c r="T6" s="6"/>
      <c r="U6" s="6"/>
      <c r="V6" s="6"/>
      <c r="W6" s="6"/>
      <c r="X6" s="6"/>
      <c r="Y6" s="6"/>
      <c r="Z6" s="6"/>
    </row>
    <row r="7" spans="2:26" ht="16.5">
      <c r="B7" s="5">
        <v>40787</v>
      </c>
      <c r="C7" s="495">
        <v>73.76934</v>
      </c>
      <c r="D7" s="495">
        <v>73.76934</v>
      </c>
      <c r="E7" s="6"/>
      <c r="F7" s="6"/>
      <c r="G7" s="6"/>
      <c r="H7" s="6"/>
      <c r="I7" s="6"/>
      <c r="J7" s="6"/>
      <c r="K7" s="6"/>
      <c r="L7" s="6"/>
      <c r="M7" s="6"/>
      <c r="N7" s="6"/>
      <c r="O7" s="6"/>
      <c r="P7" s="6"/>
      <c r="Q7" s="6"/>
      <c r="R7" s="6"/>
      <c r="S7" s="6"/>
      <c r="T7" s="6"/>
      <c r="U7" s="6"/>
      <c r="V7" s="6"/>
      <c r="W7" s="6"/>
      <c r="X7" s="6"/>
      <c r="Y7" s="6"/>
      <c r="Z7" s="6"/>
    </row>
    <row r="8" spans="2:26" ht="16.5">
      <c r="B8" s="5">
        <v>40878</v>
      </c>
      <c r="C8" s="495">
        <v>70.577640000000002</v>
      </c>
      <c r="D8" s="495">
        <v>70.577640000000002</v>
      </c>
      <c r="E8" s="6"/>
      <c r="F8" s="6"/>
      <c r="G8" s="6"/>
      <c r="H8" s="6"/>
      <c r="I8" s="6"/>
      <c r="J8" s="6"/>
      <c r="K8" s="6"/>
      <c r="L8" s="6"/>
      <c r="M8" s="6"/>
      <c r="N8" s="6"/>
      <c r="O8" s="6"/>
      <c r="P8" s="6"/>
      <c r="Q8" s="6"/>
      <c r="R8" s="6"/>
      <c r="S8" s="6"/>
      <c r="T8" s="6"/>
      <c r="U8" s="6"/>
      <c r="V8" s="6"/>
      <c r="W8" s="6"/>
      <c r="X8" s="6"/>
      <c r="Y8" s="6"/>
      <c r="Z8" s="6"/>
    </row>
    <row r="9" spans="2:26" ht="16.5">
      <c r="B9" s="5">
        <v>40969</v>
      </c>
      <c r="C9" s="495">
        <v>73.519270000000006</v>
      </c>
      <c r="D9" s="495">
        <v>73.519270000000006</v>
      </c>
      <c r="E9" s="6"/>
      <c r="F9" s="6"/>
      <c r="G9" s="6"/>
      <c r="H9" s="6"/>
      <c r="I9" s="6"/>
      <c r="J9" s="6"/>
      <c r="K9" s="6"/>
      <c r="L9" s="6"/>
      <c r="M9" s="6"/>
      <c r="N9" s="6"/>
      <c r="O9" s="6"/>
      <c r="P9" s="6"/>
      <c r="Q9" s="6"/>
      <c r="R9" s="6"/>
      <c r="S9" s="6"/>
      <c r="T9" s="6"/>
      <c r="U9" s="6"/>
      <c r="V9" s="6"/>
      <c r="W9" s="6"/>
      <c r="X9" s="6"/>
      <c r="Y9" s="6"/>
      <c r="Z9" s="6"/>
    </row>
    <row r="10" spans="2:26" ht="16.5">
      <c r="B10" s="5">
        <v>41061</v>
      </c>
      <c r="C10" s="495">
        <v>72.398380000000003</v>
      </c>
      <c r="D10" s="495">
        <v>72.398380000000003</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73.485219999999998</v>
      </c>
      <c r="D11" s="495">
        <v>73.485219999999998</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74.214359999999999</v>
      </c>
      <c r="D12" s="495">
        <v>74.214359999999999</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75.934550000000002</v>
      </c>
      <c r="D13" s="495">
        <v>75.934550000000002</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76.250690000000006</v>
      </c>
      <c r="D14" s="495">
        <v>76.250690000000006</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75.974639999999994</v>
      </c>
      <c r="D15" s="495">
        <v>75.974639999999994</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78.187719999999999</v>
      </c>
      <c r="D16" s="495">
        <v>78.187719999999999</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80.042540000000002</v>
      </c>
      <c r="D17" s="495">
        <v>80.042540000000002</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81.516369999999995</v>
      </c>
      <c r="D18" s="495">
        <v>81.516369999999995</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80.109819999999999</v>
      </c>
      <c r="D19" s="495">
        <v>80.109819999999999</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77.47627</v>
      </c>
      <c r="D20" s="495">
        <v>77.47627</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77.871020000000001</v>
      </c>
      <c r="D21" s="495">
        <v>77.871020000000001</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76.209040000000002</v>
      </c>
      <c r="D22" s="495">
        <v>76.209040000000002</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69.834460000000007</v>
      </c>
      <c r="D23" s="495">
        <v>69.834460000000007</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72.135869999999997</v>
      </c>
      <c r="D24" s="495">
        <v>72.135869999999997</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72.155619999999999</v>
      </c>
      <c r="D25" s="495">
        <v>72.155619999999999</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73.629819999999995</v>
      </c>
      <c r="D26" s="495">
        <v>73.629819999999995</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76.970129999999997</v>
      </c>
      <c r="D27" s="495">
        <v>76.970129999999997</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77.640889999999999</v>
      </c>
      <c r="D28" s="495">
        <v>77.640889999999999</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77.959519999999998</v>
      </c>
      <c r="D29" s="495">
        <v>77.959519999999998</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76.476900000000001</v>
      </c>
      <c r="D30" s="495">
        <v>76.476900000000001</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77.11627</v>
      </c>
      <c r="D31" s="495">
        <v>77.11627</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73.773939999999996</v>
      </c>
      <c r="D32" s="495">
        <v>73.773939999999996</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74.9071</v>
      </c>
      <c r="D33" s="495">
        <v>74.9071</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73.794489999999996</v>
      </c>
      <c r="D34" s="495">
        <v>73.794489999999996</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72.357349999999997</v>
      </c>
      <c r="D35" s="495">
        <v>72.357349999999997</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73.501009999999994</v>
      </c>
      <c r="D36" s="495">
        <v>73.501009999999994</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73.990250000000003</v>
      </c>
      <c r="D37" s="495">
        <v>73.990250000000003</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72.665390000000002</v>
      </c>
      <c r="D38" s="495">
        <v>72.665390000000002</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71.950550000000007</v>
      </c>
      <c r="D39" s="495">
        <v>71.950550000000007</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71.376310000000004</v>
      </c>
      <c r="D40" s="495">
        <v>71.376310000000004</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70.936350000000004</v>
      </c>
      <c r="D41" s="495">
        <v>70.936350000000004</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69.672719999999998</v>
      </c>
      <c r="D42" s="495">
        <v>69.672719999999998</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72.02243</v>
      </c>
      <c r="D43" s="495">
        <v>72.02243</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72.91619</v>
      </c>
      <c r="D44" s="495">
        <v>72.91619</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74.913420000000002</v>
      </c>
      <c r="D45" s="495">
        <v>74.913420000000002</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74.727879999999999</v>
      </c>
      <c r="D46" s="495">
        <v>74.727879999999999</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74.399850000000001</v>
      </c>
      <c r="D47" s="495">
        <v>74.399850000000001</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74.290559999999999</v>
      </c>
      <c r="D48" s="495">
        <v>74.290559999999999</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72.509289999999993</v>
      </c>
      <c r="D49" s="495">
        <v>72.509289999999993</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72.175089999999997</v>
      </c>
      <c r="D50" s="495">
        <v>72.175089999999997</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70.580579999999998</v>
      </c>
      <c r="D51" s="495">
        <v>70.580579999999998</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70.782319999999999</v>
      </c>
      <c r="D52" s="495">
        <v>70.782319999999999</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71.34151</v>
      </c>
      <c r="D53" s="495">
        <v>71.34151</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70.939869999999999</v>
      </c>
      <c r="D54" s="495">
        <v>70.939869999999999</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70.583669999999998</v>
      </c>
      <c r="D55" s="495">
        <v>70.583669999999998</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70.844579999999993</v>
      </c>
      <c r="D56" s="495">
        <v>70.844579999999993</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71.596400000000003</v>
      </c>
      <c r="D57" s="495">
        <v>71.596400000000003</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71.441590000000005</v>
      </c>
      <c r="D58" s="495">
        <v>71.441590000000005</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70.916809999999998</v>
      </c>
      <c r="D59" s="495">
        <v>70.916809999999998</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69.482339999999994</v>
      </c>
      <c r="D60" s="498">
        <v>70</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67.780739999999994</v>
      </c>
      <c r="D61" s="495">
        <v>69.75</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67.931700000000006</v>
      </c>
      <c r="D62" s="495">
        <v>69.726150000000004</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68.075109999999995</v>
      </c>
      <c r="D63" s="495">
        <v>69.703559999999996</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68.211359999999999</v>
      </c>
      <c r="D64" s="495">
        <v>69.682180000000002</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68.340789999999998</v>
      </c>
      <c r="D65" s="495">
        <v>69.661919999999995</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68.463750000000005</v>
      </c>
      <c r="D66" s="495">
        <v>69.642740000000003</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68.580560000000006</v>
      </c>
      <c r="D67" s="495">
        <v>69.624570000000006</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68.69153</v>
      </c>
      <c r="D68" s="495">
        <v>69.607370000000003</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68.796959999999999</v>
      </c>
      <c r="D69" s="495">
        <v>69.591080000000005</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68.897109999999998</v>
      </c>
      <c r="D70" s="495">
        <v>69.575649999999996</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68.992249999999999</v>
      </c>
      <c r="D71" s="495">
        <v>69.561040000000006</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69.082639999999998</v>
      </c>
      <c r="D72" s="495">
        <v>69.547210000000007</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69.168509999999998</v>
      </c>
      <c r="D73" s="495">
        <v>69.534109999999998</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69.250079999999997</v>
      </c>
      <c r="D74" s="495">
        <v>69.521699999999996</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69.327579999999998</v>
      </c>
      <c r="D75" s="495">
        <v>69.509950000000003</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69.401200000000003</v>
      </c>
      <c r="D76" s="495">
        <v>69.498819999999995</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69.471140000000005</v>
      </c>
      <c r="D77" s="495">
        <v>69.488280000000003</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69.537580000000005</v>
      </c>
      <c r="D78" s="495">
        <v>69.478300000000004</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54349-5C0B-4C82-9206-B82E4BB050E1}">
  <dimension ref="B1:Z1001"/>
  <sheetViews>
    <sheetView showGridLines="0" workbookViewId="0"/>
  </sheetViews>
  <sheetFormatPr defaultRowHeight="15"/>
  <cols>
    <col min="3" max="3" width="11.42578125" customWidth="1"/>
    <col min="4" max="4" width="11" customWidth="1"/>
  </cols>
  <sheetData>
    <row r="1" spans="2:26" ht="16.5">
      <c r="B1" s="1" t="s">
        <v>107</v>
      </c>
      <c r="C1" s="2"/>
      <c r="D1" s="2"/>
      <c r="E1" s="2"/>
      <c r="F1" s="2"/>
      <c r="G1" s="2"/>
      <c r="H1" s="2"/>
      <c r="I1" s="3"/>
      <c r="J1" s="3"/>
      <c r="K1" s="3"/>
      <c r="L1" s="3"/>
      <c r="M1" s="3"/>
      <c r="N1" s="3"/>
      <c r="O1" s="3"/>
      <c r="P1" s="3"/>
      <c r="Q1" s="3"/>
      <c r="R1" s="3"/>
      <c r="S1" s="3"/>
      <c r="T1" s="3"/>
      <c r="U1" s="3"/>
      <c r="V1" s="3"/>
      <c r="W1" s="3"/>
      <c r="X1" s="3"/>
      <c r="Y1" s="3"/>
      <c r="Z1" s="3"/>
    </row>
    <row r="2" spans="2:26" ht="16.5">
      <c r="B2" s="2" t="s">
        <v>93</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49.5">
      <c r="B4" s="4"/>
      <c r="C4" s="101" t="s">
        <v>29</v>
      </c>
      <c r="D4" s="101" t="s">
        <v>30</v>
      </c>
      <c r="E4" s="4"/>
      <c r="F4" s="4"/>
      <c r="G4" s="4"/>
      <c r="H4" s="4"/>
      <c r="I4" s="4"/>
      <c r="J4" s="4"/>
      <c r="K4" s="4"/>
      <c r="L4" s="4"/>
      <c r="M4" s="4"/>
      <c r="N4" s="4"/>
      <c r="O4" s="4"/>
      <c r="P4" s="4"/>
      <c r="Q4" s="4"/>
      <c r="R4" s="4"/>
      <c r="S4" s="4"/>
      <c r="T4" s="4"/>
      <c r="U4" s="4"/>
      <c r="V4" s="4"/>
      <c r="W4" s="4"/>
      <c r="X4" s="4"/>
      <c r="Y4" s="4"/>
      <c r="Z4" s="4"/>
    </row>
    <row r="5" spans="2:26" ht="16.5">
      <c r="B5" s="4"/>
      <c r="C5" s="4" t="s">
        <v>102</v>
      </c>
      <c r="D5" s="4" t="s">
        <v>102</v>
      </c>
      <c r="E5" s="4"/>
      <c r="F5" s="4"/>
      <c r="G5" s="4"/>
      <c r="H5" s="4"/>
      <c r="I5" s="4"/>
      <c r="J5" s="4"/>
      <c r="K5" s="4"/>
      <c r="L5" s="4"/>
      <c r="M5" s="4"/>
      <c r="N5" s="4"/>
      <c r="O5" s="4"/>
      <c r="P5" s="4"/>
      <c r="Q5" s="4"/>
      <c r="R5" s="4"/>
      <c r="S5" s="4"/>
      <c r="T5" s="4"/>
      <c r="U5" s="4"/>
      <c r="V5" s="4"/>
      <c r="W5" s="4"/>
      <c r="X5" s="4"/>
      <c r="Y5" s="4"/>
      <c r="Z5" s="4"/>
    </row>
    <row r="6" spans="2:26" ht="16.5">
      <c r="B6" s="5">
        <v>40695</v>
      </c>
      <c r="C6" s="495">
        <v>1.106382</v>
      </c>
      <c r="D6" s="495">
        <v>1.106382</v>
      </c>
      <c r="E6" s="6"/>
      <c r="F6" s="6"/>
      <c r="G6" s="6"/>
      <c r="H6" s="6"/>
      <c r="I6" s="6"/>
      <c r="J6" s="6"/>
      <c r="K6" s="6"/>
      <c r="L6" s="6"/>
      <c r="M6" s="6"/>
      <c r="N6" s="6"/>
      <c r="O6" s="6"/>
      <c r="P6" s="6"/>
      <c r="Q6" s="6"/>
      <c r="R6" s="6"/>
      <c r="S6" s="6"/>
      <c r="T6" s="6"/>
      <c r="U6" s="6"/>
      <c r="V6" s="6"/>
      <c r="W6" s="6"/>
      <c r="X6" s="6"/>
      <c r="Y6" s="6"/>
      <c r="Z6" s="6"/>
    </row>
    <row r="7" spans="2:26" ht="16.5">
      <c r="B7" s="5">
        <v>40787</v>
      </c>
      <c r="C7" s="495">
        <v>1.108733</v>
      </c>
      <c r="D7" s="495">
        <v>1.1088089999999999</v>
      </c>
      <c r="E7" s="6"/>
      <c r="F7" s="6"/>
      <c r="G7" s="6"/>
      <c r="H7" s="6"/>
      <c r="I7" s="6"/>
      <c r="J7" s="6"/>
      <c r="K7" s="6"/>
      <c r="L7" s="6"/>
      <c r="M7" s="6"/>
      <c r="N7" s="6"/>
      <c r="O7" s="6"/>
      <c r="P7" s="6"/>
      <c r="Q7" s="6"/>
      <c r="R7" s="6"/>
      <c r="S7" s="6"/>
      <c r="T7" s="6"/>
      <c r="U7" s="6"/>
      <c r="V7" s="6"/>
      <c r="W7" s="6"/>
      <c r="X7" s="6"/>
      <c r="Y7" s="6"/>
      <c r="Z7" s="6"/>
    </row>
    <row r="8" spans="2:26" ht="16.5">
      <c r="B8" s="5">
        <v>40878</v>
      </c>
      <c r="C8" s="495">
        <v>1.09598</v>
      </c>
      <c r="D8" s="495">
        <v>1.09598</v>
      </c>
      <c r="E8" s="6"/>
      <c r="F8" s="6"/>
      <c r="G8" s="6"/>
      <c r="H8" s="6"/>
      <c r="I8" s="6"/>
      <c r="J8" s="6"/>
      <c r="K8" s="6"/>
      <c r="L8" s="6"/>
      <c r="M8" s="6"/>
      <c r="N8" s="6"/>
      <c r="O8" s="6"/>
      <c r="P8" s="6"/>
      <c r="Q8" s="6"/>
      <c r="R8" s="6"/>
      <c r="S8" s="6"/>
      <c r="T8" s="6"/>
      <c r="U8" s="6"/>
      <c r="V8" s="6"/>
      <c r="W8" s="6"/>
      <c r="X8" s="6"/>
      <c r="Y8" s="6"/>
      <c r="Z8" s="6"/>
    </row>
    <row r="9" spans="2:26" ht="16.5">
      <c r="B9" s="5">
        <v>40969</v>
      </c>
      <c r="C9" s="495">
        <v>1.068049</v>
      </c>
      <c r="D9" s="495">
        <v>1.0681179999999999</v>
      </c>
      <c r="E9" s="6"/>
      <c r="F9" s="6"/>
      <c r="G9" s="6"/>
      <c r="H9" s="6"/>
      <c r="I9" s="6"/>
      <c r="J9" s="6"/>
      <c r="K9" s="6"/>
      <c r="L9" s="6"/>
      <c r="M9" s="6"/>
      <c r="N9" s="6"/>
      <c r="O9" s="6"/>
      <c r="P9" s="6"/>
      <c r="Q9" s="6"/>
      <c r="R9" s="6"/>
      <c r="S9" s="6"/>
      <c r="T9" s="6"/>
      <c r="U9" s="6"/>
      <c r="V9" s="6"/>
      <c r="W9" s="6"/>
      <c r="X9" s="6"/>
      <c r="Y9" s="6"/>
      <c r="Z9" s="6"/>
    </row>
    <row r="10" spans="2:26" ht="16.5">
      <c r="B10" s="5">
        <v>41061</v>
      </c>
      <c r="C10" s="495">
        <v>1.055777</v>
      </c>
      <c r="D10" s="495">
        <v>1.0557719999999999</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1.0430459999999999</v>
      </c>
      <c r="D11" s="495">
        <v>1.0431140000000001</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1.033175</v>
      </c>
      <c r="D12" s="495">
        <v>1.033107</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1.0564899999999999</v>
      </c>
      <c r="D13" s="495">
        <v>1.0565580000000001</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1.0913079999999999</v>
      </c>
      <c r="D14" s="495">
        <v>1.0913079999999999</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1.1450659999999999</v>
      </c>
      <c r="D15" s="495">
        <v>1.1450800000000001</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1.2268140000000001</v>
      </c>
      <c r="D16" s="495">
        <v>1.2268140000000001</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1.2071719999999999</v>
      </c>
      <c r="D17" s="495">
        <v>1.2071700000000001</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1.2084060000000001</v>
      </c>
      <c r="D18" s="495">
        <v>1.2084699999999999</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1.1798979999999999</v>
      </c>
      <c r="D19" s="495">
        <v>1.17977</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1.138374</v>
      </c>
      <c r="D20" s="495">
        <v>1.138436</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1.1493629999999999</v>
      </c>
      <c r="D21" s="495">
        <v>1.149354</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1.162838</v>
      </c>
      <c r="D22" s="495">
        <v>1.1629670000000001</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1.1384099999999999</v>
      </c>
      <c r="D23" s="495">
        <v>1.1383829999999999</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1.1031660000000001</v>
      </c>
      <c r="D24" s="495">
        <v>1.1035569999999999</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1.152047</v>
      </c>
      <c r="D25" s="495">
        <v>1.1512819999999999</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1.136576</v>
      </c>
      <c r="D26" s="495">
        <v>1.1373979999999999</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1.1475690000000001</v>
      </c>
      <c r="D27" s="495">
        <v>1.146987</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1.182642</v>
      </c>
      <c r="D28" s="495">
        <v>1.1835599999999999</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1.1858139999999999</v>
      </c>
      <c r="D29" s="495">
        <v>1.1839299999999999</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1.192639</v>
      </c>
      <c r="D30" s="495">
        <v>1.194909</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1.226</v>
      </c>
      <c r="D31" s="495">
        <v>1.2240070000000001</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1.2353829999999999</v>
      </c>
      <c r="D32" s="495">
        <v>1.2367010000000001</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1.206027</v>
      </c>
      <c r="D33" s="495">
        <v>1.203279</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1.203066</v>
      </c>
      <c r="D34" s="495">
        <v>1.207846</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1.207632</v>
      </c>
      <c r="D35" s="495">
        <v>1.203306</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1.174264</v>
      </c>
      <c r="D36" s="495">
        <v>1.175521</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1.17299</v>
      </c>
      <c r="D37" s="495">
        <v>1.1703710000000001</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1.188518</v>
      </c>
      <c r="D38" s="495">
        <v>1.1957599999999999</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1.214726</v>
      </c>
      <c r="D39" s="495">
        <v>1.207932</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1.227554</v>
      </c>
      <c r="D40" s="495">
        <v>1.2279990000000001</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1.2245090000000001</v>
      </c>
      <c r="D41" s="495">
        <v>1.222002</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1.2103550000000001</v>
      </c>
      <c r="D42" s="495">
        <v>1.2213210000000001</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1.213727</v>
      </c>
      <c r="D43" s="495">
        <v>1.204305</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1.203168</v>
      </c>
      <c r="D44" s="495">
        <v>1.2018759999999999</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1.179554</v>
      </c>
      <c r="D45" s="495">
        <v>1.178909</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1.1994370000000001</v>
      </c>
      <c r="D46" s="495">
        <v>1.2122379999999999</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1.2218059999999999</v>
      </c>
      <c r="D47" s="495">
        <v>1.2107380000000001</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1.2073039999999999</v>
      </c>
      <c r="D48" s="495">
        <v>1.204243</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1.199244</v>
      </c>
      <c r="D49" s="495">
        <v>1.2006920000000001</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1.172058</v>
      </c>
      <c r="D50" s="495">
        <v>1.186104</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1.1519889999999999</v>
      </c>
      <c r="D51" s="495">
        <v>1.1407890000000001</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1.1373610000000001</v>
      </c>
      <c r="D52" s="495">
        <v>1.1331039999999999</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1.121397</v>
      </c>
      <c r="D53" s="495">
        <v>1.1246179999999999</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1.1292979999999999</v>
      </c>
      <c r="D54" s="495">
        <v>1.142682</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1.1589750000000001</v>
      </c>
      <c r="D55" s="495">
        <v>1.1468100000000001</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1.094554</v>
      </c>
      <c r="D56" s="495">
        <v>1.090031</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1.140317</v>
      </c>
      <c r="D57" s="495">
        <v>1.144407</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1.1328879999999999</v>
      </c>
      <c r="D58" s="495">
        <v>1.141883</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1.1678440000000001</v>
      </c>
      <c r="D59" s="495">
        <v>1.139996</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1.192361</v>
      </c>
      <c r="D60" s="498">
        <v>1.1448990000000001</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1.193764</v>
      </c>
      <c r="D61" s="495">
        <v>1.147302</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1.1952579999999999</v>
      </c>
      <c r="D62" s="495">
        <v>1.150128</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1.1941219999999999</v>
      </c>
      <c r="D63" s="495">
        <v>1.152509</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1.1926410000000001</v>
      </c>
      <c r="D64" s="495">
        <v>1.1545190000000001</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1.191506</v>
      </c>
      <c r="D65" s="495">
        <v>1.1565780000000001</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1.1906330000000001</v>
      </c>
      <c r="D66" s="495">
        <v>1.158453</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1.1900500000000001</v>
      </c>
      <c r="D67" s="495">
        <v>1.160253</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1.1901820000000001</v>
      </c>
      <c r="D68" s="495">
        <v>1.1619360000000001</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1.1910780000000001</v>
      </c>
      <c r="D69" s="495">
        <v>1.163511</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1.1921360000000001</v>
      </c>
      <c r="D70" s="495">
        <v>1.164992</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1.193325</v>
      </c>
      <c r="D71" s="495">
        <v>1.1664410000000001</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1.194625</v>
      </c>
      <c r="D72" s="495">
        <v>1.1678649999999999</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1.1960059999999999</v>
      </c>
      <c r="D73" s="495">
        <v>1.169251</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1.197443</v>
      </c>
      <c r="D74" s="495">
        <v>1.170563</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1.19878</v>
      </c>
      <c r="D75" s="495">
        <v>1.171719</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1.2001310000000001</v>
      </c>
      <c r="D76" s="495">
        <v>1.1727860000000001</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1.201487</v>
      </c>
      <c r="D77" s="495">
        <v>1.1737649999999999</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1.20319</v>
      </c>
      <c r="D78" s="495">
        <v>1.1746559999999999</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08AFE-243C-4A53-AAF8-93D6C5FE7AC0}">
  <dimension ref="B1:Z1001"/>
  <sheetViews>
    <sheetView showGridLines="0" workbookViewId="0"/>
  </sheetViews>
  <sheetFormatPr defaultRowHeight="15"/>
  <cols>
    <col min="3" max="3" width="11" customWidth="1"/>
    <col min="4" max="4" width="12" customWidth="1"/>
  </cols>
  <sheetData>
    <row r="1" spans="2:26" ht="16.5">
      <c r="B1" s="1" t="s">
        <v>108</v>
      </c>
      <c r="C1" s="2"/>
      <c r="D1" s="2"/>
      <c r="E1" s="2"/>
      <c r="F1" s="2"/>
      <c r="G1" s="2"/>
      <c r="H1" s="2"/>
      <c r="I1" s="3"/>
      <c r="J1" s="3"/>
      <c r="K1" s="3"/>
      <c r="L1" s="3"/>
      <c r="M1" s="3"/>
      <c r="N1" s="3"/>
      <c r="O1" s="3"/>
      <c r="P1" s="3"/>
      <c r="Q1" s="3"/>
      <c r="R1" s="3"/>
      <c r="S1" s="3"/>
      <c r="T1" s="3"/>
      <c r="U1" s="3"/>
      <c r="V1" s="3"/>
      <c r="W1" s="3"/>
      <c r="X1" s="3"/>
      <c r="Y1" s="3"/>
      <c r="Z1" s="3"/>
    </row>
    <row r="2" spans="2:26" ht="16.5">
      <c r="B2" s="2" t="s">
        <v>109</v>
      </c>
      <c r="C2" s="2"/>
      <c r="D2" s="2"/>
      <c r="E2" s="2"/>
      <c r="F2" s="2"/>
      <c r="G2" s="2"/>
      <c r="H2" s="2"/>
      <c r="I2" s="3"/>
      <c r="J2" s="3"/>
      <c r="K2" s="3"/>
      <c r="L2" s="3"/>
      <c r="M2" s="3"/>
      <c r="N2" s="3"/>
      <c r="O2" s="3"/>
      <c r="P2" s="3"/>
      <c r="Q2" s="3"/>
      <c r="R2" s="3"/>
      <c r="S2" s="3"/>
      <c r="T2" s="3"/>
      <c r="U2" s="3"/>
      <c r="V2" s="3"/>
      <c r="W2" s="3"/>
      <c r="X2" s="3"/>
      <c r="Y2" s="3"/>
      <c r="Z2" s="3"/>
    </row>
    <row r="3" spans="2:26" ht="16.5">
      <c r="B3" s="3"/>
      <c r="C3" s="3"/>
      <c r="D3" s="3"/>
      <c r="E3" s="3"/>
      <c r="F3" s="3"/>
      <c r="G3" s="3"/>
      <c r="H3" s="3"/>
      <c r="I3" s="3"/>
      <c r="J3" s="3"/>
      <c r="K3" s="3"/>
      <c r="L3" s="3"/>
      <c r="M3" s="3"/>
      <c r="N3" s="3"/>
      <c r="O3" s="3"/>
      <c r="P3" s="3"/>
      <c r="Q3" s="3"/>
      <c r="R3" s="3"/>
      <c r="S3" s="3"/>
      <c r="T3" s="3"/>
      <c r="U3" s="3"/>
      <c r="V3" s="3"/>
      <c r="W3" s="3"/>
      <c r="X3" s="3"/>
      <c r="Y3" s="3"/>
      <c r="Z3" s="3"/>
    </row>
    <row r="4" spans="2:26" ht="49.5">
      <c r="B4" s="4"/>
      <c r="C4" s="101" t="s">
        <v>29</v>
      </c>
      <c r="D4" s="101" t="s">
        <v>30</v>
      </c>
      <c r="E4" s="4"/>
      <c r="F4" s="4"/>
      <c r="G4" s="4"/>
      <c r="H4" s="4"/>
      <c r="I4" s="4"/>
      <c r="J4" s="4"/>
      <c r="K4" s="4"/>
      <c r="L4" s="4"/>
      <c r="M4" s="4"/>
      <c r="N4" s="4"/>
      <c r="O4" s="4"/>
      <c r="P4" s="4"/>
      <c r="Q4" s="4"/>
      <c r="R4" s="4"/>
      <c r="S4" s="4"/>
      <c r="T4" s="4"/>
      <c r="U4" s="4"/>
      <c r="V4" s="4"/>
      <c r="W4" s="4"/>
      <c r="X4" s="4"/>
      <c r="Y4" s="4"/>
      <c r="Z4" s="4"/>
    </row>
    <row r="5" spans="2:26" ht="49.5">
      <c r="B5" s="4"/>
      <c r="C5" s="101" t="s">
        <v>40</v>
      </c>
      <c r="D5" s="101" t="s">
        <v>40</v>
      </c>
      <c r="E5" s="4"/>
      <c r="F5" s="4"/>
      <c r="G5" s="4"/>
      <c r="H5" s="4"/>
      <c r="I5" s="4"/>
      <c r="J5" s="4"/>
      <c r="K5" s="4"/>
      <c r="L5" s="4"/>
      <c r="M5" s="4"/>
      <c r="N5" s="4"/>
      <c r="O5" s="4"/>
      <c r="P5" s="4"/>
      <c r="Q5" s="4"/>
      <c r="R5" s="4"/>
      <c r="S5" s="4"/>
      <c r="T5" s="4"/>
      <c r="U5" s="4"/>
      <c r="V5" s="4"/>
      <c r="W5" s="4"/>
      <c r="X5" s="4"/>
      <c r="Y5" s="4"/>
      <c r="Z5" s="4"/>
    </row>
    <row r="6" spans="2:26" ht="16.5">
      <c r="B6" s="5">
        <v>40695</v>
      </c>
      <c r="C6" s="495">
        <v>3.8847900000000002</v>
      </c>
      <c r="D6" s="495">
        <v>3.8959139999999999</v>
      </c>
      <c r="E6" s="6"/>
      <c r="F6" s="6"/>
      <c r="G6" s="6"/>
      <c r="H6" s="6"/>
      <c r="I6" s="6"/>
      <c r="J6" s="6"/>
      <c r="K6" s="6"/>
      <c r="L6" s="6"/>
      <c r="M6" s="6"/>
      <c r="N6" s="6"/>
      <c r="O6" s="6"/>
      <c r="P6" s="6"/>
      <c r="Q6" s="6"/>
      <c r="R6" s="6"/>
      <c r="S6" s="6"/>
      <c r="T6" s="6"/>
      <c r="U6" s="6"/>
      <c r="V6" s="6"/>
      <c r="W6" s="6"/>
      <c r="X6" s="6"/>
      <c r="Y6" s="6"/>
      <c r="Z6" s="6"/>
    </row>
    <row r="7" spans="2:26" ht="16.5">
      <c r="B7" s="5">
        <v>40787</v>
      </c>
      <c r="C7" s="495">
        <v>3.444563</v>
      </c>
      <c r="D7" s="495">
        <v>3.4592700000000001</v>
      </c>
      <c r="E7" s="6"/>
      <c r="F7" s="6"/>
      <c r="G7" s="6"/>
      <c r="H7" s="6"/>
      <c r="I7" s="6"/>
      <c r="J7" s="6"/>
      <c r="K7" s="6"/>
      <c r="L7" s="6"/>
      <c r="M7" s="6"/>
      <c r="N7" s="6"/>
      <c r="O7" s="6"/>
      <c r="P7" s="6"/>
      <c r="Q7" s="6"/>
      <c r="R7" s="6"/>
      <c r="S7" s="6"/>
      <c r="T7" s="6"/>
      <c r="U7" s="6"/>
      <c r="V7" s="6"/>
      <c r="W7" s="6"/>
      <c r="X7" s="6"/>
      <c r="Y7" s="6"/>
      <c r="Z7" s="6"/>
    </row>
    <row r="8" spans="2:26" ht="16.5">
      <c r="B8" s="5">
        <v>40878</v>
      </c>
      <c r="C8" s="495">
        <v>3.1683520000000001</v>
      </c>
      <c r="D8" s="495">
        <v>3.1863380000000001</v>
      </c>
      <c r="E8" s="6"/>
      <c r="F8" s="6"/>
      <c r="G8" s="6"/>
      <c r="H8" s="6"/>
      <c r="I8" s="6"/>
      <c r="J8" s="6"/>
      <c r="K8" s="6"/>
      <c r="L8" s="6"/>
      <c r="M8" s="6"/>
      <c r="N8" s="6"/>
      <c r="O8" s="6"/>
      <c r="P8" s="6"/>
      <c r="Q8" s="6"/>
      <c r="R8" s="6"/>
      <c r="S8" s="6"/>
      <c r="T8" s="6"/>
      <c r="U8" s="6"/>
      <c r="V8" s="6"/>
      <c r="W8" s="6"/>
      <c r="X8" s="6"/>
      <c r="Y8" s="6"/>
      <c r="Z8" s="6"/>
    </row>
    <row r="9" spans="2:26" ht="16.5">
      <c r="B9" s="5">
        <v>40969</v>
      </c>
      <c r="C9" s="495">
        <v>3.2174909999999999</v>
      </c>
      <c r="D9" s="495">
        <v>3.23108</v>
      </c>
      <c r="E9" s="6"/>
      <c r="F9" s="6"/>
      <c r="G9" s="6"/>
      <c r="H9" s="6"/>
      <c r="I9" s="6"/>
      <c r="J9" s="6"/>
      <c r="K9" s="6"/>
      <c r="L9" s="6"/>
      <c r="M9" s="6"/>
      <c r="N9" s="6"/>
      <c r="O9" s="6"/>
      <c r="P9" s="6"/>
      <c r="Q9" s="6"/>
      <c r="R9" s="6"/>
      <c r="S9" s="6"/>
      <c r="T9" s="6"/>
      <c r="U9" s="6"/>
      <c r="V9" s="6"/>
      <c r="W9" s="6"/>
      <c r="X9" s="6"/>
      <c r="Y9" s="6"/>
      <c r="Z9" s="6"/>
    </row>
    <row r="10" spans="2:26" ht="16.5">
      <c r="B10" s="5">
        <v>41061</v>
      </c>
      <c r="C10" s="495">
        <v>3.273183</v>
      </c>
      <c r="D10" s="495">
        <v>3.2821099999999999</v>
      </c>
      <c r="E10" s="6"/>
      <c r="F10" s="6"/>
      <c r="G10" s="6"/>
      <c r="H10" s="6"/>
      <c r="I10" s="6"/>
      <c r="J10" s="6"/>
      <c r="K10" s="6"/>
      <c r="L10" s="6"/>
      <c r="M10" s="6"/>
      <c r="N10" s="6"/>
      <c r="O10" s="6"/>
      <c r="P10" s="6"/>
      <c r="Q10" s="6"/>
      <c r="R10" s="6"/>
      <c r="S10" s="6"/>
      <c r="T10" s="6"/>
      <c r="U10" s="6"/>
      <c r="V10" s="6"/>
      <c r="W10" s="6"/>
      <c r="X10" s="6"/>
      <c r="Y10" s="6"/>
      <c r="Z10" s="6"/>
    </row>
    <row r="11" spans="2:26" ht="16.5">
      <c r="B11" s="5">
        <v>41153</v>
      </c>
      <c r="C11" s="495">
        <v>3.372789</v>
      </c>
      <c r="D11" s="495">
        <v>3.3769140000000002</v>
      </c>
      <c r="E11" s="6"/>
      <c r="F11" s="6"/>
      <c r="G11" s="6"/>
      <c r="H11" s="6"/>
      <c r="I11" s="6"/>
      <c r="J11" s="6"/>
      <c r="K11" s="6"/>
      <c r="L11" s="6"/>
      <c r="M11" s="6"/>
      <c r="N11" s="6"/>
      <c r="O11" s="6"/>
      <c r="P11" s="6"/>
      <c r="Q11" s="6"/>
      <c r="R11" s="6"/>
      <c r="S11" s="6"/>
      <c r="T11" s="6"/>
      <c r="U11" s="6"/>
      <c r="V11" s="6"/>
      <c r="W11" s="6"/>
      <c r="X11" s="6"/>
      <c r="Y11" s="6"/>
      <c r="Z11" s="6"/>
    </row>
    <row r="12" spans="2:26" ht="16.5">
      <c r="B12" s="5">
        <v>41244</v>
      </c>
      <c r="C12" s="495">
        <v>3.2779500000000001</v>
      </c>
      <c r="D12" s="495">
        <v>3.2784239999999998</v>
      </c>
      <c r="E12" s="6"/>
      <c r="F12" s="6"/>
      <c r="G12" s="6"/>
      <c r="H12" s="6"/>
      <c r="I12" s="6"/>
      <c r="J12" s="6"/>
      <c r="K12" s="6"/>
      <c r="L12" s="6"/>
      <c r="M12" s="6"/>
      <c r="N12" s="6"/>
      <c r="O12" s="6"/>
      <c r="P12" s="6"/>
      <c r="Q12" s="6"/>
      <c r="R12" s="6"/>
      <c r="S12" s="6"/>
      <c r="T12" s="6"/>
      <c r="U12" s="6"/>
      <c r="V12" s="6"/>
      <c r="W12" s="6"/>
      <c r="X12" s="6"/>
      <c r="Y12" s="6"/>
      <c r="Z12" s="6"/>
    </row>
    <row r="13" spans="2:26" ht="16.5">
      <c r="B13" s="5">
        <v>41334</v>
      </c>
      <c r="C13" s="495">
        <v>3.00007</v>
      </c>
      <c r="D13" s="495">
        <v>2.9999799999999999</v>
      </c>
      <c r="E13" s="6"/>
      <c r="F13" s="6"/>
      <c r="G13" s="6"/>
      <c r="H13" s="6"/>
      <c r="I13" s="6"/>
      <c r="J13" s="6"/>
      <c r="K13" s="6"/>
      <c r="L13" s="6"/>
      <c r="M13" s="6"/>
      <c r="N13" s="6"/>
      <c r="O13" s="6"/>
      <c r="P13" s="6"/>
      <c r="Q13" s="6"/>
      <c r="R13" s="6"/>
      <c r="S13" s="6"/>
      <c r="T13" s="6"/>
      <c r="U13" s="6"/>
      <c r="V13" s="6"/>
      <c r="W13" s="6"/>
      <c r="X13" s="6"/>
      <c r="Y13" s="6"/>
      <c r="Z13" s="6"/>
    </row>
    <row r="14" spans="2:26" ht="16.5">
      <c r="B14" s="5">
        <v>41426</v>
      </c>
      <c r="C14" s="495">
        <v>2.7979539999999998</v>
      </c>
      <c r="D14" s="495">
        <v>2.7983920000000002</v>
      </c>
      <c r="E14" s="6"/>
      <c r="F14" s="6"/>
      <c r="G14" s="6"/>
      <c r="H14" s="6"/>
      <c r="I14" s="6"/>
      <c r="J14" s="6"/>
      <c r="K14" s="6"/>
      <c r="L14" s="6"/>
      <c r="M14" s="6"/>
      <c r="N14" s="6"/>
      <c r="O14" s="6"/>
      <c r="P14" s="6"/>
      <c r="Q14" s="6"/>
      <c r="R14" s="6"/>
      <c r="S14" s="6"/>
      <c r="T14" s="6"/>
      <c r="U14" s="6"/>
      <c r="V14" s="6"/>
      <c r="W14" s="6"/>
      <c r="X14" s="6"/>
      <c r="Y14" s="6"/>
      <c r="Z14" s="6"/>
    </row>
    <row r="15" spans="2:26" ht="16.5">
      <c r="B15" s="5">
        <v>41518</v>
      </c>
      <c r="C15" s="495">
        <v>2.8113929999999998</v>
      </c>
      <c r="D15" s="495">
        <v>2.812201</v>
      </c>
      <c r="E15" s="6"/>
      <c r="F15" s="6"/>
      <c r="G15" s="6"/>
      <c r="H15" s="6"/>
      <c r="I15" s="6"/>
      <c r="J15" s="6"/>
      <c r="K15" s="6"/>
      <c r="L15" s="6"/>
      <c r="M15" s="6"/>
      <c r="N15" s="6"/>
      <c r="O15" s="6"/>
      <c r="P15" s="6"/>
      <c r="Q15" s="6"/>
      <c r="R15" s="6"/>
      <c r="S15" s="6"/>
      <c r="T15" s="6"/>
      <c r="U15" s="6"/>
      <c r="V15" s="6"/>
      <c r="W15" s="6"/>
      <c r="X15" s="6"/>
      <c r="Y15" s="6"/>
      <c r="Z15" s="6"/>
    </row>
    <row r="16" spans="2:26" ht="16.5">
      <c r="B16" s="5">
        <v>41609</v>
      </c>
      <c r="C16" s="495">
        <v>3.0741179999999999</v>
      </c>
      <c r="D16" s="495">
        <v>3.0756269999999999</v>
      </c>
      <c r="E16" s="6"/>
      <c r="F16" s="6"/>
      <c r="G16" s="6"/>
      <c r="H16" s="6"/>
      <c r="I16" s="6"/>
      <c r="J16" s="6"/>
      <c r="K16" s="6"/>
      <c r="L16" s="6"/>
      <c r="M16" s="6"/>
      <c r="N16" s="6"/>
      <c r="O16" s="6"/>
      <c r="P16" s="6"/>
      <c r="Q16" s="6"/>
      <c r="R16" s="6"/>
      <c r="S16" s="6"/>
      <c r="T16" s="6"/>
      <c r="U16" s="6"/>
      <c r="V16" s="6"/>
      <c r="W16" s="6"/>
      <c r="X16" s="6"/>
      <c r="Y16" s="6"/>
      <c r="Z16" s="6"/>
    </row>
    <row r="17" spans="2:26" ht="16.5">
      <c r="B17" s="5">
        <v>41699</v>
      </c>
      <c r="C17" s="495">
        <v>3.1678630000000001</v>
      </c>
      <c r="D17" s="495">
        <v>3.165025</v>
      </c>
      <c r="E17" s="6"/>
      <c r="F17" s="6"/>
      <c r="G17" s="6"/>
      <c r="H17" s="6"/>
      <c r="I17" s="6"/>
      <c r="J17" s="6"/>
      <c r="K17" s="6"/>
      <c r="L17" s="6"/>
      <c r="M17" s="6"/>
      <c r="N17" s="6"/>
      <c r="O17" s="6"/>
      <c r="P17" s="6"/>
      <c r="Q17" s="6"/>
      <c r="R17" s="6"/>
      <c r="S17" s="6"/>
      <c r="T17" s="6"/>
      <c r="U17" s="6"/>
      <c r="V17" s="6"/>
      <c r="W17" s="6"/>
      <c r="X17" s="6"/>
      <c r="Y17" s="6"/>
      <c r="Z17" s="6"/>
    </row>
    <row r="18" spans="2:26" ht="16.5">
      <c r="B18" s="5">
        <v>41791</v>
      </c>
      <c r="C18" s="495">
        <v>3.3499880000000002</v>
      </c>
      <c r="D18" s="495">
        <v>3.3422480000000001</v>
      </c>
      <c r="E18" s="6"/>
      <c r="F18" s="6"/>
      <c r="G18" s="6"/>
      <c r="H18" s="6"/>
      <c r="I18" s="6"/>
      <c r="J18" s="6"/>
      <c r="K18" s="6"/>
      <c r="L18" s="6"/>
      <c r="M18" s="6"/>
      <c r="N18" s="6"/>
      <c r="O18" s="6"/>
      <c r="P18" s="6"/>
      <c r="Q18" s="6"/>
      <c r="R18" s="6"/>
      <c r="S18" s="6"/>
      <c r="T18" s="6"/>
      <c r="U18" s="6"/>
      <c r="V18" s="6"/>
      <c r="W18" s="6"/>
      <c r="X18" s="6"/>
      <c r="Y18" s="6"/>
      <c r="Z18" s="6"/>
    </row>
    <row r="19" spans="2:26" ht="16.5">
      <c r="B19" s="5">
        <v>41883</v>
      </c>
      <c r="C19" s="495">
        <v>3.387759</v>
      </c>
      <c r="D19" s="495">
        <v>3.3760119999999998</v>
      </c>
      <c r="E19" s="6"/>
      <c r="F19" s="6"/>
      <c r="G19" s="6"/>
      <c r="H19" s="6"/>
      <c r="I19" s="6"/>
      <c r="J19" s="6"/>
      <c r="K19" s="6"/>
      <c r="L19" s="6"/>
      <c r="M19" s="6"/>
      <c r="N19" s="6"/>
      <c r="O19" s="6"/>
      <c r="P19" s="6"/>
      <c r="Q19" s="6"/>
      <c r="R19" s="6"/>
      <c r="S19" s="6"/>
      <c r="T19" s="6"/>
      <c r="U19" s="6"/>
      <c r="V19" s="6"/>
      <c r="W19" s="6"/>
      <c r="X19" s="6"/>
      <c r="Y19" s="6"/>
      <c r="Z19" s="6"/>
    </row>
    <row r="20" spans="2:26" ht="16.5">
      <c r="B20" s="5">
        <v>41974</v>
      </c>
      <c r="C20" s="495">
        <v>3.265336</v>
      </c>
      <c r="D20" s="495">
        <v>3.2484890000000002</v>
      </c>
      <c r="E20" s="6"/>
      <c r="F20" s="6"/>
      <c r="G20" s="6"/>
      <c r="H20" s="6"/>
      <c r="I20" s="6"/>
      <c r="J20" s="6"/>
      <c r="K20" s="6"/>
      <c r="L20" s="6"/>
      <c r="M20" s="6"/>
      <c r="N20" s="6"/>
      <c r="O20" s="6"/>
      <c r="P20" s="6"/>
      <c r="Q20" s="6"/>
      <c r="R20" s="6"/>
      <c r="S20" s="6"/>
      <c r="T20" s="6"/>
      <c r="U20" s="6"/>
      <c r="V20" s="6"/>
      <c r="W20" s="6"/>
      <c r="X20" s="6"/>
      <c r="Y20" s="6"/>
      <c r="Z20" s="6"/>
    </row>
    <row r="21" spans="2:26" ht="16.5">
      <c r="B21" s="5">
        <v>42064</v>
      </c>
      <c r="C21" s="495">
        <v>3.4970859999999999</v>
      </c>
      <c r="D21" s="495">
        <v>3.4842379999999999</v>
      </c>
      <c r="E21" s="6"/>
      <c r="F21" s="6"/>
      <c r="G21" s="6"/>
      <c r="H21" s="6"/>
      <c r="I21" s="6"/>
      <c r="J21" s="6"/>
      <c r="K21" s="6"/>
      <c r="L21" s="6"/>
      <c r="M21" s="6"/>
      <c r="N21" s="6"/>
      <c r="O21" s="6"/>
      <c r="P21" s="6"/>
      <c r="Q21" s="6"/>
      <c r="R21" s="6"/>
      <c r="S21" s="6"/>
      <c r="T21" s="6"/>
      <c r="U21" s="6"/>
      <c r="V21" s="6"/>
      <c r="W21" s="6"/>
      <c r="X21" s="6"/>
      <c r="Y21" s="6"/>
      <c r="Z21" s="6"/>
    </row>
    <row r="22" spans="2:26" ht="16.5">
      <c r="B22" s="5">
        <v>42156</v>
      </c>
      <c r="C22" s="495">
        <v>3.5705079999999998</v>
      </c>
      <c r="D22" s="495">
        <v>3.5619200000000002</v>
      </c>
      <c r="E22" s="6"/>
      <c r="F22" s="6"/>
      <c r="G22" s="6"/>
      <c r="H22" s="6"/>
      <c r="I22" s="6"/>
      <c r="J22" s="6"/>
      <c r="K22" s="6"/>
      <c r="L22" s="6"/>
      <c r="M22" s="6"/>
      <c r="N22" s="6"/>
      <c r="O22" s="6"/>
      <c r="P22" s="6"/>
      <c r="Q22" s="6"/>
      <c r="R22" s="6"/>
      <c r="S22" s="6"/>
      <c r="T22" s="6"/>
      <c r="U22" s="6"/>
      <c r="V22" s="6"/>
      <c r="W22" s="6"/>
      <c r="X22" s="6"/>
      <c r="Y22" s="6"/>
      <c r="Z22" s="6"/>
    </row>
    <row r="23" spans="2:26" ht="16.5">
      <c r="B23" s="5">
        <v>42248</v>
      </c>
      <c r="C23" s="495">
        <v>3.5407479999999998</v>
      </c>
      <c r="D23" s="495">
        <v>3.5364719999999998</v>
      </c>
      <c r="E23" s="6"/>
      <c r="F23" s="6"/>
      <c r="G23" s="6"/>
      <c r="H23" s="6"/>
      <c r="I23" s="6"/>
      <c r="J23" s="6"/>
      <c r="K23" s="6"/>
      <c r="L23" s="6"/>
      <c r="M23" s="6"/>
      <c r="N23" s="6"/>
      <c r="O23" s="6"/>
      <c r="P23" s="6"/>
      <c r="Q23" s="6"/>
      <c r="R23" s="6"/>
      <c r="S23" s="6"/>
      <c r="T23" s="6"/>
      <c r="U23" s="6"/>
      <c r="V23" s="6"/>
      <c r="W23" s="6"/>
      <c r="X23" s="6"/>
      <c r="Y23" s="6"/>
      <c r="Z23" s="6"/>
    </row>
    <row r="24" spans="2:26" ht="16.5">
      <c r="B24" s="5">
        <v>42339</v>
      </c>
      <c r="C24" s="495">
        <v>3.5078909999999999</v>
      </c>
      <c r="D24" s="495">
        <v>3.5096409999999998</v>
      </c>
      <c r="E24" s="6"/>
      <c r="F24" s="6"/>
      <c r="G24" s="6"/>
      <c r="H24" s="6"/>
      <c r="I24" s="6"/>
      <c r="J24" s="6"/>
      <c r="K24" s="6"/>
      <c r="L24" s="6"/>
      <c r="M24" s="6"/>
      <c r="N24" s="6"/>
      <c r="O24" s="6"/>
      <c r="P24" s="6"/>
      <c r="Q24" s="6"/>
      <c r="R24" s="6"/>
      <c r="S24" s="6"/>
      <c r="T24" s="6"/>
      <c r="U24" s="6"/>
      <c r="V24" s="6"/>
      <c r="W24" s="6"/>
      <c r="X24" s="6"/>
      <c r="Y24" s="6"/>
      <c r="Z24" s="6"/>
    </row>
    <row r="25" spans="2:26" ht="16.5">
      <c r="B25" s="5">
        <v>42430</v>
      </c>
      <c r="C25" s="495">
        <v>3.2259509999999998</v>
      </c>
      <c r="D25" s="495">
        <v>3.2325189999999999</v>
      </c>
      <c r="E25" s="6"/>
      <c r="F25" s="6"/>
      <c r="G25" s="6"/>
      <c r="H25" s="6"/>
      <c r="I25" s="6"/>
      <c r="J25" s="6"/>
      <c r="K25" s="6"/>
      <c r="L25" s="6"/>
      <c r="M25" s="6"/>
      <c r="N25" s="6"/>
      <c r="O25" s="6"/>
      <c r="P25" s="6"/>
      <c r="Q25" s="6"/>
      <c r="R25" s="6"/>
      <c r="S25" s="6"/>
      <c r="T25" s="6"/>
      <c r="U25" s="6"/>
      <c r="V25" s="6"/>
      <c r="W25" s="6"/>
      <c r="X25" s="6"/>
      <c r="Y25" s="6"/>
      <c r="Z25" s="6"/>
    </row>
    <row r="26" spans="2:26" ht="16.5">
      <c r="B26" s="5">
        <v>42522</v>
      </c>
      <c r="C26" s="495">
        <v>2.9724499999999998</v>
      </c>
      <c r="D26" s="495">
        <v>2.984686</v>
      </c>
      <c r="E26" s="6"/>
      <c r="F26" s="6"/>
      <c r="G26" s="6"/>
      <c r="H26" s="6"/>
      <c r="I26" s="6"/>
      <c r="J26" s="6"/>
      <c r="K26" s="6"/>
      <c r="L26" s="6"/>
      <c r="M26" s="6"/>
      <c r="N26" s="6"/>
      <c r="O26" s="6"/>
      <c r="P26" s="6"/>
      <c r="Q26" s="6"/>
      <c r="R26" s="6"/>
      <c r="S26" s="6"/>
      <c r="T26" s="6"/>
      <c r="U26" s="6"/>
      <c r="V26" s="6"/>
      <c r="W26" s="6"/>
      <c r="X26" s="6"/>
      <c r="Y26" s="6"/>
      <c r="Z26" s="6"/>
    </row>
    <row r="27" spans="2:26" ht="16.5">
      <c r="B27" s="5">
        <v>42614</v>
      </c>
      <c r="C27" s="495">
        <v>2.8303970000000001</v>
      </c>
      <c r="D27" s="495">
        <v>2.8474569999999999</v>
      </c>
      <c r="E27" s="6"/>
      <c r="F27" s="6"/>
      <c r="G27" s="6"/>
      <c r="H27" s="6"/>
      <c r="I27" s="6"/>
      <c r="J27" s="6"/>
      <c r="K27" s="6"/>
      <c r="L27" s="6"/>
      <c r="M27" s="6"/>
      <c r="N27" s="6"/>
      <c r="O27" s="6"/>
      <c r="P27" s="6"/>
      <c r="Q27" s="6"/>
      <c r="R27" s="6"/>
      <c r="S27" s="6"/>
      <c r="T27" s="6"/>
      <c r="U27" s="6"/>
      <c r="V27" s="6"/>
      <c r="W27" s="6"/>
      <c r="X27" s="6"/>
      <c r="Y27" s="6"/>
      <c r="Z27" s="6"/>
    </row>
    <row r="28" spans="2:26" ht="16.5">
      <c r="B28" s="5">
        <v>42705</v>
      </c>
      <c r="C28" s="495">
        <v>2.8229980000000001</v>
      </c>
      <c r="D28" s="495">
        <v>2.8450799999999998</v>
      </c>
      <c r="E28" s="6"/>
      <c r="F28" s="6"/>
      <c r="G28" s="6"/>
      <c r="H28" s="6"/>
      <c r="I28" s="6"/>
      <c r="J28" s="6"/>
      <c r="K28" s="6"/>
      <c r="L28" s="6"/>
      <c r="M28" s="6"/>
      <c r="N28" s="6"/>
      <c r="O28" s="6"/>
      <c r="P28" s="6"/>
      <c r="Q28" s="6"/>
      <c r="R28" s="6"/>
      <c r="S28" s="6"/>
      <c r="T28" s="6"/>
      <c r="U28" s="6"/>
      <c r="V28" s="6"/>
      <c r="W28" s="6"/>
      <c r="X28" s="6"/>
      <c r="Y28" s="6"/>
      <c r="Z28" s="6"/>
    </row>
    <row r="29" spans="2:26" ht="16.5">
      <c r="B29" s="5">
        <v>42795</v>
      </c>
      <c r="C29" s="495">
        <v>2.861694</v>
      </c>
      <c r="D29" s="495">
        <v>2.880328</v>
      </c>
      <c r="E29" s="6"/>
      <c r="F29" s="6"/>
      <c r="G29" s="6"/>
      <c r="H29" s="6"/>
      <c r="I29" s="6"/>
      <c r="J29" s="6"/>
      <c r="K29" s="6"/>
      <c r="L29" s="6"/>
      <c r="M29" s="6"/>
      <c r="N29" s="6"/>
      <c r="O29" s="6"/>
      <c r="P29" s="6"/>
      <c r="Q29" s="6"/>
      <c r="R29" s="6"/>
      <c r="S29" s="6"/>
      <c r="T29" s="6"/>
      <c r="U29" s="6"/>
      <c r="V29" s="6"/>
      <c r="W29" s="6"/>
      <c r="X29" s="6"/>
      <c r="Y29" s="6"/>
      <c r="Z29" s="6"/>
    </row>
    <row r="30" spans="2:26" ht="16.5">
      <c r="B30" s="5">
        <v>42887</v>
      </c>
      <c r="C30" s="495">
        <v>2.989096</v>
      </c>
      <c r="D30" s="495">
        <v>3.0043329999999999</v>
      </c>
      <c r="E30" s="6"/>
      <c r="F30" s="6"/>
      <c r="G30" s="6"/>
      <c r="H30" s="6"/>
      <c r="I30" s="6"/>
      <c r="J30" s="6"/>
      <c r="K30" s="6"/>
      <c r="L30" s="6"/>
      <c r="M30" s="6"/>
      <c r="N30" s="6"/>
      <c r="O30" s="6"/>
      <c r="P30" s="6"/>
      <c r="Q30" s="6"/>
      <c r="R30" s="6"/>
      <c r="S30" s="6"/>
      <c r="T30" s="6"/>
      <c r="U30" s="6"/>
      <c r="V30" s="6"/>
      <c r="W30" s="6"/>
      <c r="X30" s="6"/>
      <c r="Y30" s="6"/>
      <c r="Z30" s="6"/>
    </row>
    <row r="31" spans="2:26" ht="16.5">
      <c r="B31" s="5">
        <v>42979</v>
      </c>
      <c r="C31" s="495">
        <v>3.1568019999999999</v>
      </c>
      <c r="D31" s="495">
        <v>3.1670780000000001</v>
      </c>
      <c r="E31" s="6"/>
      <c r="F31" s="6"/>
      <c r="G31" s="6"/>
      <c r="H31" s="6"/>
      <c r="I31" s="6"/>
      <c r="J31" s="6"/>
      <c r="K31" s="6"/>
      <c r="L31" s="6"/>
      <c r="M31" s="6"/>
      <c r="N31" s="6"/>
      <c r="O31" s="6"/>
      <c r="P31" s="6"/>
      <c r="Q31" s="6"/>
      <c r="R31" s="6"/>
      <c r="S31" s="6"/>
      <c r="T31" s="6"/>
      <c r="U31" s="6"/>
      <c r="V31" s="6"/>
      <c r="W31" s="6"/>
      <c r="X31" s="6"/>
      <c r="Y31" s="6"/>
      <c r="Z31" s="6"/>
    </row>
    <row r="32" spans="2:26" ht="16.5">
      <c r="B32" s="5">
        <v>43070</v>
      </c>
      <c r="C32" s="495">
        <v>3.2923499999999999</v>
      </c>
      <c r="D32" s="495">
        <v>3.2968579999999998</v>
      </c>
      <c r="E32" s="6"/>
      <c r="F32" s="6"/>
      <c r="G32" s="6"/>
      <c r="H32" s="6"/>
      <c r="I32" s="6"/>
      <c r="J32" s="6"/>
      <c r="K32" s="6"/>
      <c r="L32" s="6"/>
      <c r="M32" s="6"/>
      <c r="N32" s="6"/>
      <c r="O32" s="6"/>
      <c r="P32" s="6"/>
      <c r="Q32" s="6"/>
      <c r="R32" s="6"/>
      <c r="S32" s="6"/>
      <c r="T32" s="6"/>
      <c r="U32" s="6"/>
      <c r="V32" s="6"/>
      <c r="W32" s="6"/>
      <c r="X32" s="6"/>
      <c r="Y32" s="6"/>
      <c r="Z32" s="6"/>
    </row>
    <row r="33" spans="2:26" ht="16.5">
      <c r="B33" s="5">
        <v>43160</v>
      </c>
      <c r="C33" s="495">
        <v>3.492464</v>
      </c>
      <c r="D33" s="495">
        <v>3.497716</v>
      </c>
      <c r="E33" s="6"/>
      <c r="F33" s="6"/>
      <c r="G33" s="6"/>
      <c r="H33" s="6"/>
      <c r="I33" s="6"/>
      <c r="J33" s="6"/>
      <c r="K33" s="6"/>
      <c r="L33" s="6"/>
      <c r="M33" s="6"/>
      <c r="N33" s="6"/>
      <c r="O33" s="6"/>
      <c r="P33" s="6"/>
      <c r="Q33" s="6"/>
      <c r="R33" s="6"/>
      <c r="S33" s="6"/>
      <c r="T33" s="6"/>
      <c r="U33" s="6"/>
      <c r="V33" s="6"/>
      <c r="W33" s="6"/>
      <c r="X33" s="6"/>
      <c r="Y33" s="6"/>
      <c r="Z33" s="6"/>
    </row>
    <row r="34" spans="2:26" ht="16.5">
      <c r="B34" s="5">
        <v>43252</v>
      </c>
      <c r="C34" s="495">
        <v>3.6375730000000002</v>
      </c>
      <c r="D34" s="495">
        <v>3.6413700000000002</v>
      </c>
      <c r="E34" s="6"/>
      <c r="F34" s="6"/>
      <c r="G34" s="6"/>
      <c r="H34" s="6"/>
      <c r="I34" s="6"/>
      <c r="J34" s="6"/>
      <c r="K34" s="6"/>
      <c r="L34" s="6"/>
      <c r="M34" s="6"/>
      <c r="N34" s="6"/>
      <c r="O34" s="6"/>
      <c r="P34" s="6"/>
      <c r="Q34" s="6"/>
      <c r="R34" s="6"/>
      <c r="S34" s="6"/>
      <c r="T34" s="6"/>
      <c r="U34" s="6"/>
      <c r="V34" s="6"/>
      <c r="W34" s="6"/>
      <c r="X34" s="6"/>
      <c r="Y34" s="6"/>
      <c r="Z34" s="6"/>
    </row>
    <row r="35" spans="2:26" ht="16.5">
      <c r="B35" s="5">
        <v>43344</v>
      </c>
      <c r="C35" s="495">
        <v>3.6413380000000002</v>
      </c>
      <c r="D35" s="495">
        <v>3.646611</v>
      </c>
      <c r="E35" s="6"/>
      <c r="F35" s="6"/>
      <c r="G35" s="6"/>
      <c r="H35" s="6"/>
      <c r="I35" s="6"/>
      <c r="J35" s="6"/>
      <c r="K35" s="6"/>
      <c r="L35" s="6"/>
      <c r="M35" s="6"/>
      <c r="N35" s="6"/>
      <c r="O35" s="6"/>
      <c r="P35" s="6"/>
      <c r="Q35" s="6"/>
      <c r="R35" s="6"/>
      <c r="S35" s="6"/>
      <c r="T35" s="6"/>
      <c r="U35" s="6"/>
      <c r="V35" s="6"/>
      <c r="W35" s="6"/>
      <c r="X35" s="6"/>
      <c r="Y35" s="6"/>
      <c r="Z35" s="6"/>
    </row>
    <row r="36" spans="2:26" ht="16.5">
      <c r="B36" s="5">
        <v>43435</v>
      </c>
      <c r="C36" s="495">
        <v>3.4332159999999998</v>
      </c>
      <c r="D36" s="495">
        <v>3.4381729999999999</v>
      </c>
      <c r="E36" s="6"/>
      <c r="F36" s="6"/>
      <c r="G36" s="6"/>
      <c r="H36" s="6"/>
      <c r="I36" s="6"/>
      <c r="J36" s="6"/>
      <c r="K36" s="6"/>
      <c r="L36" s="6"/>
      <c r="M36" s="6"/>
      <c r="N36" s="6"/>
      <c r="O36" s="6"/>
      <c r="P36" s="6"/>
      <c r="Q36" s="6"/>
      <c r="R36" s="6"/>
      <c r="S36" s="6"/>
      <c r="T36" s="6"/>
      <c r="U36" s="6"/>
      <c r="V36" s="6"/>
      <c r="W36" s="6"/>
      <c r="X36" s="6"/>
      <c r="Y36" s="6"/>
      <c r="Z36" s="6"/>
    </row>
    <row r="37" spans="2:26" ht="16.5">
      <c r="B37" s="5">
        <v>43525</v>
      </c>
      <c r="C37" s="495">
        <v>3.1576430000000002</v>
      </c>
      <c r="D37" s="495">
        <v>3.155211</v>
      </c>
      <c r="E37" s="6"/>
      <c r="F37" s="6"/>
      <c r="G37" s="6"/>
      <c r="H37" s="6"/>
      <c r="I37" s="6"/>
      <c r="J37" s="6"/>
      <c r="K37" s="6"/>
      <c r="L37" s="6"/>
      <c r="M37" s="6"/>
      <c r="N37" s="6"/>
      <c r="O37" s="6"/>
      <c r="P37" s="6"/>
      <c r="Q37" s="6"/>
      <c r="R37" s="6"/>
      <c r="S37" s="6"/>
      <c r="T37" s="6"/>
      <c r="U37" s="6"/>
      <c r="V37" s="6"/>
      <c r="W37" s="6"/>
      <c r="X37" s="6"/>
      <c r="Y37" s="6"/>
      <c r="Z37" s="6"/>
    </row>
    <row r="38" spans="2:26" ht="16.5">
      <c r="B38" s="5">
        <v>43617</v>
      </c>
      <c r="C38" s="495">
        <v>2.8977979999999999</v>
      </c>
      <c r="D38" s="495">
        <v>2.8890820000000001</v>
      </c>
      <c r="E38" s="6"/>
      <c r="F38" s="6"/>
      <c r="G38" s="6"/>
      <c r="H38" s="6"/>
      <c r="I38" s="6"/>
      <c r="J38" s="6"/>
      <c r="K38" s="6"/>
      <c r="L38" s="6"/>
      <c r="M38" s="6"/>
      <c r="N38" s="6"/>
      <c r="O38" s="6"/>
      <c r="P38" s="6"/>
      <c r="Q38" s="6"/>
      <c r="R38" s="6"/>
      <c r="S38" s="6"/>
      <c r="T38" s="6"/>
      <c r="U38" s="6"/>
      <c r="V38" s="6"/>
      <c r="W38" s="6"/>
      <c r="X38" s="6"/>
      <c r="Y38" s="6"/>
      <c r="Z38" s="6"/>
    </row>
    <row r="39" spans="2:26" ht="16.5">
      <c r="B39" s="5">
        <v>43709</v>
      </c>
      <c r="C39" s="495">
        <v>2.819448</v>
      </c>
      <c r="D39" s="495">
        <v>2.799061</v>
      </c>
      <c r="E39" s="6"/>
      <c r="F39" s="6"/>
      <c r="G39" s="6"/>
      <c r="H39" s="6"/>
      <c r="I39" s="6"/>
      <c r="J39" s="6"/>
      <c r="K39" s="6"/>
      <c r="L39" s="6"/>
      <c r="M39" s="6"/>
      <c r="N39" s="6"/>
      <c r="O39" s="6"/>
      <c r="P39" s="6"/>
      <c r="Q39" s="6"/>
      <c r="R39" s="6"/>
      <c r="S39" s="6"/>
      <c r="T39" s="6"/>
      <c r="U39" s="6"/>
      <c r="V39" s="6"/>
      <c r="W39" s="6"/>
      <c r="X39" s="6"/>
      <c r="Y39" s="6"/>
      <c r="Z39" s="6"/>
    </row>
    <row r="40" spans="2:26" ht="16.5">
      <c r="B40" s="5">
        <v>43800</v>
      </c>
      <c r="C40" s="495">
        <v>2.9109980000000002</v>
      </c>
      <c r="D40" s="495">
        <v>2.8769559999999998</v>
      </c>
      <c r="E40" s="6"/>
      <c r="F40" s="6"/>
      <c r="G40" s="6"/>
      <c r="H40" s="6"/>
      <c r="I40" s="6"/>
      <c r="J40" s="6"/>
      <c r="K40" s="6"/>
      <c r="L40" s="6"/>
      <c r="M40" s="6"/>
      <c r="N40" s="6"/>
      <c r="O40" s="6"/>
      <c r="P40" s="6"/>
      <c r="Q40" s="6"/>
      <c r="R40" s="6"/>
      <c r="S40" s="6"/>
      <c r="T40" s="6"/>
      <c r="U40" s="6"/>
      <c r="V40" s="6"/>
      <c r="W40" s="6"/>
      <c r="X40" s="6"/>
      <c r="Y40" s="6"/>
      <c r="Z40" s="6"/>
    </row>
    <row r="41" spans="2:26" ht="16.5">
      <c r="B41" s="5">
        <v>43891</v>
      </c>
      <c r="C41" s="495">
        <v>2.0085380000000002</v>
      </c>
      <c r="D41" s="495">
        <v>1.966037</v>
      </c>
      <c r="E41" s="6"/>
      <c r="F41" s="6"/>
      <c r="G41" s="6"/>
      <c r="H41" s="6"/>
      <c r="I41" s="6"/>
      <c r="J41" s="6"/>
      <c r="K41" s="6"/>
      <c r="L41" s="6"/>
      <c r="M41" s="6"/>
      <c r="N41" s="6"/>
      <c r="O41" s="6"/>
      <c r="P41" s="6"/>
      <c r="Q41" s="6"/>
      <c r="R41" s="6"/>
      <c r="S41" s="6"/>
      <c r="T41" s="6"/>
      <c r="U41" s="6"/>
      <c r="V41" s="6"/>
      <c r="W41" s="6"/>
      <c r="X41" s="6"/>
      <c r="Y41" s="6"/>
      <c r="Z41" s="6"/>
    </row>
    <row r="42" spans="2:26" ht="16.5">
      <c r="B42" s="5">
        <v>43983</v>
      </c>
      <c r="C42" s="495">
        <v>-0.15201999999999999</v>
      </c>
      <c r="D42" s="495">
        <v>-0.197992</v>
      </c>
      <c r="E42" s="6"/>
      <c r="F42" s="6"/>
      <c r="G42" s="6"/>
      <c r="H42" s="6"/>
      <c r="I42" s="6"/>
      <c r="J42" s="6"/>
      <c r="K42" s="6"/>
      <c r="L42" s="6"/>
      <c r="M42" s="6"/>
      <c r="N42" s="6"/>
      <c r="O42" s="6"/>
      <c r="P42" s="6"/>
      <c r="Q42" s="6"/>
      <c r="R42" s="6"/>
      <c r="S42" s="6"/>
      <c r="T42" s="6"/>
      <c r="U42" s="6"/>
      <c r="V42" s="6"/>
      <c r="W42" s="6"/>
      <c r="X42" s="6"/>
      <c r="Y42" s="6"/>
      <c r="Z42" s="6"/>
    </row>
    <row r="43" spans="2:26" ht="16.5">
      <c r="B43" s="5">
        <v>44075</v>
      </c>
      <c r="C43" s="495">
        <v>-1.1207309999999999</v>
      </c>
      <c r="D43" s="495">
        <v>-1.167567</v>
      </c>
      <c r="E43" s="6"/>
      <c r="F43" s="6"/>
      <c r="G43" s="6"/>
      <c r="H43" s="6"/>
      <c r="I43" s="6"/>
      <c r="J43" s="6"/>
      <c r="K43" s="6"/>
      <c r="L43" s="6"/>
      <c r="M43" s="6"/>
      <c r="N43" s="6"/>
      <c r="O43" s="6"/>
      <c r="P43" s="6"/>
      <c r="Q43" s="6"/>
      <c r="R43" s="6"/>
      <c r="S43" s="6"/>
      <c r="T43" s="6"/>
      <c r="U43" s="6"/>
      <c r="V43" s="6"/>
      <c r="W43" s="6"/>
      <c r="X43" s="6"/>
      <c r="Y43" s="6"/>
      <c r="Z43" s="6"/>
    </row>
    <row r="44" spans="2:26" ht="16.5">
      <c r="B44" s="5">
        <v>44166</v>
      </c>
      <c r="C44" s="495">
        <v>-1.7920910000000001</v>
      </c>
      <c r="D44" s="495">
        <v>-1.829912</v>
      </c>
      <c r="E44" s="6"/>
      <c r="F44" s="6"/>
      <c r="G44" s="6"/>
      <c r="H44" s="6"/>
      <c r="I44" s="6"/>
      <c r="J44" s="6"/>
      <c r="K44" s="6"/>
      <c r="L44" s="6"/>
      <c r="M44" s="6"/>
      <c r="N44" s="6"/>
      <c r="O44" s="6"/>
      <c r="P44" s="6"/>
      <c r="Q44" s="6"/>
      <c r="R44" s="6"/>
      <c r="S44" s="6"/>
      <c r="T44" s="6"/>
      <c r="U44" s="6"/>
      <c r="V44" s="6"/>
      <c r="W44" s="6"/>
      <c r="X44" s="6"/>
      <c r="Y44" s="6"/>
      <c r="Z44" s="6"/>
    </row>
    <row r="45" spans="2:26" ht="16.5">
      <c r="B45" s="5">
        <v>44256</v>
      </c>
      <c r="C45" s="495">
        <v>-0.42191800000000002</v>
      </c>
      <c r="D45" s="495">
        <v>-0.453513</v>
      </c>
      <c r="E45" s="6"/>
      <c r="F45" s="6"/>
      <c r="G45" s="6"/>
      <c r="H45" s="6"/>
      <c r="I45" s="6"/>
      <c r="J45" s="6"/>
      <c r="K45" s="6"/>
      <c r="L45" s="6"/>
      <c r="M45" s="6"/>
      <c r="N45" s="6"/>
      <c r="O45" s="6"/>
      <c r="P45" s="6"/>
      <c r="Q45" s="6"/>
      <c r="R45" s="6"/>
      <c r="S45" s="6"/>
      <c r="T45" s="6"/>
      <c r="U45" s="6"/>
      <c r="V45" s="6"/>
      <c r="W45" s="6"/>
      <c r="X45" s="6"/>
      <c r="Y45" s="6"/>
      <c r="Z45" s="6"/>
    </row>
    <row r="46" spans="2:26" ht="16.5">
      <c r="B46" s="5">
        <v>44348</v>
      </c>
      <c r="C46" s="495">
        <v>3.70146</v>
      </c>
      <c r="D46" s="495">
        <v>3.6909879999999999</v>
      </c>
      <c r="E46" s="6"/>
      <c r="F46" s="6"/>
      <c r="G46" s="6"/>
      <c r="H46" s="6"/>
      <c r="I46" s="6"/>
      <c r="J46" s="6"/>
      <c r="K46" s="6"/>
      <c r="L46" s="6"/>
      <c r="M46" s="6"/>
      <c r="N46" s="6"/>
      <c r="O46" s="6"/>
      <c r="P46" s="6"/>
      <c r="Q46" s="6"/>
      <c r="R46" s="6"/>
      <c r="S46" s="6"/>
      <c r="T46" s="6"/>
      <c r="U46" s="6"/>
      <c r="V46" s="6"/>
      <c r="W46" s="6"/>
      <c r="X46" s="6"/>
      <c r="Y46" s="6"/>
      <c r="Z46" s="6"/>
    </row>
    <row r="47" spans="2:26" ht="16.5">
      <c r="B47" s="5">
        <v>44440</v>
      </c>
      <c r="C47" s="495">
        <v>5.1590530000000001</v>
      </c>
      <c r="D47" s="495">
        <v>5.1432859999999998</v>
      </c>
      <c r="E47" s="6"/>
      <c r="F47" s="6"/>
      <c r="G47" s="6"/>
      <c r="H47" s="6"/>
      <c r="I47" s="6"/>
      <c r="J47" s="6"/>
      <c r="K47" s="6"/>
      <c r="L47" s="6"/>
      <c r="M47" s="6"/>
      <c r="N47" s="6"/>
      <c r="O47" s="6"/>
      <c r="P47" s="6"/>
      <c r="Q47" s="6"/>
      <c r="R47" s="6"/>
      <c r="S47" s="6"/>
      <c r="T47" s="6"/>
      <c r="U47" s="6"/>
      <c r="V47" s="6"/>
      <c r="W47" s="6"/>
      <c r="X47" s="6"/>
      <c r="Y47" s="6"/>
      <c r="Z47" s="6"/>
    </row>
    <row r="48" spans="2:26" ht="16.5">
      <c r="B48" s="5">
        <v>44531</v>
      </c>
      <c r="C48" s="495">
        <v>6.3666809999999998</v>
      </c>
      <c r="D48" s="495">
        <v>6.3513590000000004</v>
      </c>
      <c r="E48" s="6"/>
      <c r="F48" s="6"/>
      <c r="G48" s="6"/>
      <c r="H48" s="6"/>
      <c r="I48" s="6"/>
      <c r="J48" s="6"/>
      <c r="K48" s="6"/>
      <c r="L48" s="6"/>
      <c r="M48" s="6"/>
      <c r="N48" s="6"/>
      <c r="O48" s="6"/>
      <c r="P48" s="6"/>
      <c r="Q48" s="6"/>
      <c r="R48" s="6"/>
      <c r="S48" s="6"/>
      <c r="T48" s="6"/>
      <c r="U48" s="6"/>
      <c r="V48" s="6"/>
      <c r="W48" s="6"/>
      <c r="X48" s="6"/>
      <c r="Y48" s="6"/>
      <c r="Z48" s="6"/>
    </row>
    <row r="49" spans="2:26" ht="16.5">
      <c r="B49" s="5">
        <v>44621</v>
      </c>
      <c r="C49" s="495">
        <v>6.1520760000000001</v>
      </c>
      <c r="D49" s="495">
        <v>6.1469699999999996</v>
      </c>
      <c r="E49" s="6"/>
      <c r="F49" s="6"/>
      <c r="G49" s="6"/>
      <c r="H49" s="6"/>
      <c r="I49" s="6"/>
      <c r="J49" s="6"/>
      <c r="K49" s="6"/>
      <c r="L49" s="6"/>
      <c r="M49" s="6"/>
      <c r="N49" s="6"/>
      <c r="O49" s="6"/>
      <c r="P49" s="6"/>
      <c r="Q49" s="6"/>
      <c r="R49" s="6"/>
      <c r="S49" s="6"/>
      <c r="T49" s="6"/>
      <c r="U49" s="6"/>
      <c r="V49" s="6"/>
      <c r="W49" s="6"/>
      <c r="X49" s="6"/>
      <c r="Y49" s="6"/>
      <c r="Z49" s="6"/>
    </row>
    <row r="50" spans="2:26" ht="16.5">
      <c r="B50" s="5">
        <v>44713</v>
      </c>
      <c r="C50" s="495">
        <v>4.0534270000000001</v>
      </c>
      <c r="D50" s="495">
        <v>4.0162890000000004</v>
      </c>
      <c r="E50" s="6"/>
      <c r="F50" s="6"/>
      <c r="G50" s="6"/>
      <c r="H50" s="6"/>
      <c r="I50" s="6"/>
      <c r="J50" s="6"/>
      <c r="K50" s="6"/>
      <c r="L50" s="6"/>
      <c r="M50" s="6"/>
      <c r="N50" s="6"/>
      <c r="O50" s="6"/>
      <c r="P50" s="6"/>
      <c r="Q50" s="6"/>
      <c r="R50" s="6"/>
      <c r="S50" s="6"/>
      <c r="T50" s="6"/>
      <c r="U50" s="6"/>
      <c r="V50" s="6"/>
      <c r="W50" s="6"/>
      <c r="X50" s="6"/>
      <c r="Y50" s="6"/>
      <c r="Z50" s="6"/>
    </row>
    <row r="51" spans="2:26" ht="16.5">
      <c r="B51" s="5">
        <v>44805</v>
      </c>
      <c r="C51" s="495">
        <v>3.6065830000000001</v>
      </c>
      <c r="D51" s="495">
        <v>3.5719270000000001</v>
      </c>
      <c r="E51" s="6"/>
      <c r="F51" s="6"/>
      <c r="G51" s="6"/>
      <c r="H51" s="6"/>
      <c r="I51" s="6"/>
      <c r="J51" s="6"/>
      <c r="K51" s="6"/>
      <c r="L51" s="6"/>
      <c r="M51" s="6"/>
      <c r="N51" s="6"/>
      <c r="O51" s="6"/>
      <c r="P51" s="6"/>
      <c r="Q51" s="6"/>
      <c r="R51" s="6"/>
      <c r="S51" s="6"/>
      <c r="T51" s="6"/>
      <c r="U51" s="6"/>
      <c r="V51" s="6"/>
      <c r="W51" s="6"/>
      <c r="X51" s="6"/>
      <c r="Y51" s="6"/>
      <c r="Z51" s="6"/>
    </row>
    <row r="52" spans="2:26" ht="16.5">
      <c r="B52" s="5">
        <v>44896</v>
      </c>
      <c r="C52" s="495">
        <v>2.814924</v>
      </c>
      <c r="D52" s="495">
        <v>2.766143</v>
      </c>
      <c r="E52" s="6"/>
      <c r="F52" s="6"/>
      <c r="G52" s="6"/>
      <c r="H52" s="6"/>
      <c r="I52" s="6"/>
      <c r="J52" s="6"/>
      <c r="K52" s="6"/>
      <c r="L52" s="6"/>
      <c r="M52" s="6"/>
      <c r="N52" s="6"/>
      <c r="O52" s="6"/>
      <c r="P52" s="6"/>
      <c r="Q52" s="6"/>
      <c r="R52" s="6"/>
      <c r="S52" s="6"/>
      <c r="T52" s="6"/>
      <c r="U52" s="6"/>
      <c r="V52" s="6"/>
      <c r="W52" s="6"/>
      <c r="X52" s="6"/>
      <c r="Y52" s="6"/>
      <c r="Z52" s="6"/>
    </row>
    <row r="53" spans="2:26" ht="16.5">
      <c r="B53" s="5">
        <v>44986</v>
      </c>
      <c r="C53" s="495">
        <v>2.5112990000000002</v>
      </c>
      <c r="D53" s="495">
        <v>2.4407830000000001</v>
      </c>
      <c r="E53" s="6"/>
      <c r="F53" s="6"/>
      <c r="G53" s="6"/>
      <c r="H53" s="6"/>
      <c r="I53" s="6"/>
      <c r="J53" s="6"/>
      <c r="K53" s="6"/>
      <c r="L53" s="6"/>
      <c r="M53" s="6"/>
      <c r="N53" s="6"/>
      <c r="O53" s="6"/>
      <c r="P53" s="6"/>
      <c r="Q53" s="6"/>
      <c r="R53" s="6"/>
      <c r="S53" s="6"/>
      <c r="T53" s="6"/>
      <c r="U53" s="6"/>
      <c r="V53" s="6"/>
      <c r="W53" s="6"/>
      <c r="X53" s="6"/>
      <c r="Y53" s="6"/>
      <c r="Z53" s="6"/>
    </row>
    <row r="54" spans="2:26" ht="16.5">
      <c r="B54" s="5">
        <v>45078</v>
      </c>
      <c r="C54" s="495">
        <v>2.7289310000000002</v>
      </c>
      <c r="D54" s="495">
        <v>2.6660590000000002</v>
      </c>
      <c r="E54" s="6"/>
      <c r="F54" s="6"/>
      <c r="G54" s="6"/>
      <c r="H54" s="6"/>
      <c r="I54" s="6"/>
      <c r="J54" s="6"/>
      <c r="K54" s="6"/>
      <c r="L54" s="6"/>
      <c r="M54" s="6"/>
      <c r="N54" s="6"/>
      <c r="O54" s="6"/>
      <c r="P54" s="6"/>
      <c r="Q54" s="6"/>
      <c r="R54" s="6"/>
      <c r="S54" s="6"/>
      <c r="T54" s="6"/>
      <c r="U54" s="6"/>
      <c r="V54" s="6"/>
      <c r="W54" s="6"/>
      <c r="X54" s="6"/>
      <c r="Y54" s="6"/>
      <c r="Z54" s="6"/>
    </row>
    <row r="55" spans="2:26" ht="16.5">
      <c r="B55" s="5">
        <v>45170</v>
      </c>
      <c r="C55" s="495">
        <v>2.7260460000000002</v>
      </c>
      <c r="D55" s="495">
        <v>2.670274</v>
      </c>
      <c r="E55" s="6"/>
      <c r="F55" s="6"/>
      <c r="G55" s="6"/>
      <c r="H55" s="6"/>
      <c r="I55" s="6"/>
      <c r="J55" s="6"/>
      <c r="K55" s="6"/>
      <c r="L55" s="6"/>
      <c r="M55" s="6"/>
      <c r="N55" s="6"/>
      <c r="O55" s="6"/>
      <c r="P55" s="6"/>
      <c r="Q55" s="6"/>
      <c r="R55" s="6"/>
      <c r="S55" s="6"/>
      <c r="T55" s="6"/>
      <c r="U55" s="6"/>
      <c r="V55" s="6"/>
      <c r="W55" s="6"/>
      <c r="X55" s="6"/>
      <c r="Y55" s="6"/>
      <c r="Z55" s="6"/>
    </row>
    <row r="56" spans="2:26" ht="16.5">
      <c r="B56" s="5">
        <v>45261</v>
      </c>
      <c r="C56" s="495">
        <v>3.0109669999999999</v>
      </c>
      <c r="D56" s="495">
        <v>2.9769809999999999</v>
      </c>
      <c r="E56" s="6"/>
      <c r="F56" s="6"/>
      <c r="G56" s="6"/>
      <c r="H56" s="6"/>
      <c r="I56" s="6"/>
      <c r="J56" s="6"/>
      <c r="K56" s="6"/>
      <c r="L56" s="6"/>
      <c r="M56" s="6"/>
      <c r="N56" s="6"/>
      <c r="O56" s="6"/>
      <c r="P56" s="6"/>
      <c r="Q56" s="6"/>
      <c r="R56" s="6"/>
      <c r="S56" s="6"/>
      <c r="T56" s="6"/>
      <c r="U56" s="6"/>
      <c r="V56" s="6"/>
      <c r="W56" s="6"/>
      <c r="X56" s="6"/>
      <c r="Y56" s="6"/>
      <c r="Z56" s="6"/>
    </row>
    <row r="57" spans="2:26" ht="16.5">
      <c r="B57" s="5">
        <v>45352</v>
      </c>
      <c r="C57" s="495">
        <v>2.997817</v>
      </c>
      <c r="D57" s="495">
        <v>2.9867409999999999</v>
      </c>
      <c r="E57" s="6"/>
      <c r="F57" s="6"/>
      <c r="G57" s="6"/>
      <c r="H57" s="6"/>
      <c r="I57" s="6"/>
      <c r="J57" s="6"/>
      <c r="K57" s="6"/>
      <c r="L57" s="6"/>
      <c r="M57" s="6"/>
      <c r="N57" s="6"/>
      <c r="O57" s="6"/>
      <c r="P57" s="6"/>
      <c r="Q57" s="6"/>
      <c r="R57" s="6"/>
      <c r="S57" s="6"/>
      <c r="T57" s="6"/>
      <c r="U57" s="6"/>
      <c r="V57" s="6"/>
      <c r="W57" s="6"/>
      <c r="X57" s="6"/>
      <c r="Y57" s="6"/>
      <c r="Z57" s="6"/>
    </row>
    <row r="58" spans="2:26" ht="16.5">
      <c r="B58" s="5">
        <v>45444</v>
      </c>
      <c r="C58" s="495">
        <v>2.8528530000000001</v>
      </c>
      <c r="D58" s="495">
        <v>2.847092</v>
      </c>
      <c r="E58" s="6"/>
      <c r="F58" s="6"/>
      <c r="G58" s="6"/>
      <c r="H58" s="6"/>
      <c r="I58" s="6"/>
      <c r="J58" s="6"/>
      <c r="K58" s="6"/>
      <c r="L58" s="6"/>
      <c r="M58" s="6"/>
      <c r="N58" s="6"/>
      <c r="O58" s="6"/>
      <c r="P58" s="6"/>
      <c r="Q58" s="6"/>
      <c r="R58" s="6"/>
      <c r="S58" s="6"/>
      <c r="T58" s="6"/>
      <c r="U58" s="6"/>
      <c r="V58" s="6"/>
      <c r="W58" s="6"/>
      <c r="X58" s="6"/>
      <c r="Y58" s="6"/>
      <c r="Z58" s="6"/>
    </row>
    <row r="59" spans="2:26" ht="16.5">
      <c r="B59" s="5">
        <v>45536</v>
      </c>
      <c r="C59" s="495">
        <v>2.7310850000000002</v>
      </c>
      <c r="D59" s="495">
        <v>2.7330399999999999</v>
      </c>
      <c r="E59" s="6"/>
      <c r="F59" s="6"/>
      <c r="G59" s="6"/>
      <c r="H59" s="6"/>
      <c r="I59" s="6"/>
      <c r="J59" s="6"/>
      <c r="K59" s="6"/>
      <c r="L59" s="6"/>
      <c r="M59" s="6"/>
      <c r="N59" s="6"/>
      <c r="O59" s="6"/>
      <c r="P59" s="6"/>
      <c r="Q59" s="6"/>
      <c r="R59" s="6"/>
      <c r="S59" s="6"/>
      <c r="T59" s="6"/>
      <c r="U59" s="6"/>
      <c r="V59" s="6"/>
      <c r="W59" s="6"/>
      <c r="X59" s="6"/>
      <c r="Y59" s="6"/>
      <c r="Z59" s="6"/>
    </row>
    <row r="60" spans="2:26" ht="16.5">
      <c r="B60" s="5">
        <v>45627</v>
      </c>
      <c r="C60" s="498">
        <v>2.6601979999999998</v>
      </c>
      <c r="D60" s="498">
        <v>2.5988699999999998</v>
      </c>
      <c r="E60" s="88"/>
      <c r="F60" s="6"/>
      <c r="G60" s="6"/>
      <c r="H60" s="6"/>
      <c r="I60" s="6"/>
      <c r="J60" s="6"/>
      <c r="K60" s="6"/>
      <c r="L60" s="6"/>
      <c r="M60" s="6"/>
      <c r="N60" s="6"/>
      <c r="O60" s="6"/>
      <c r="P60" s="6"/>
      <c r="Q60" s="6"/>
      <c r="R60" s="6"/>
      <c r="S60" s="6"/>
      <c r="T60" s="6"/>
      <c r="U60" s="6"/>
      <c r="V60" s="6"/>
      <c r="W60" s="6"/>
      <c r="X60" s="6"/>
      <c r="Y60" s="6"/>
      <c r="Z60" s="6"/>
    </row>
    <row r="61" spans="2:26" ht="16.5">
      <c r="B61" s="5">
        <v>45717</v>
      </c>
      <c r="C61" s="495">
        <v>2.6999879999999998</v>
      </c>
      <c r="D61" s="495">
        <v>2.5795149999999998</v>
      </c>
      <c r="E61" s="6" t="s">
        <v>95</v>
      </c>
      <c r="F61" s="6"/>
      <c r="G61" s="6"/>
      <c r="H61" s="6"/>
      <c r="I61" s="6"/>
      <c r="J61" s="6"/>
      <c r="K61" s="6"/>
      <c r="L61" s="6"/>
      <c r="M61" s="6"/>
      <c r="N61" s="6"/>
      <c r="O61" s="6"/>
      <c r="P61" s="6"/>
      <c r="Q61" s="6"/>
      <c r="R61" s="6"/>
      <c r="S61" s="6"/>
      <c r="T61" s="6"/>
      <c r="U61" s="6"/>
      <c r="V61" s="6"/>
      <c r="W61" s="6"/>
      <c r="X61" s="6"/>
      <c r="Y61" s="6"/>
      <c r="Z61" s="6"/>
    </row>
    <row r="62" spans="2:26" ht="16.5">
      <c r="B62" s="5">
        <v>45809</v>
      </c>
      <c r="C62" s="495">
        <v>2.6654260000000001</v>
      </c>
      <c r="D62" s="495">
        <v>2.5381309999999999</v>
      </c>
      <c r="E62" s="6"/>
      <c r="F62" s="6"/>
      <c r="G62" s="6"/>
      <c r="H62" s="6"/>
      <c r="I62" s="6"/>
      <c r="J62" s="6"/>
      <c r="K62" s="6"/>
      <c r="L62" s="6"/>
      <c r="M62" s="6"/>
      <c r="N62" s="6"/>
      <c r="O62" s="6"/>
      <c r="P62" s="6"/>
      <c r="Q62" s="6"/>
      <c r="R62" s="6"/>
      <c r="S62" s="6"/>
      <c r="T62" s="6"/>
      <c r="U62" s="6"/>
      <c r="V62" s="6"/>
      <c r="W62" s="6"/>
      <c r="X62" s="6"/>
      <c r="Y62" s="6"/>
      <c r="Z62" s="6"/>
    </row>
    <row r="63" spans="2:26" ht="16.5">
      <c r="B63" s="5">
        <v>45901</v>
      </c>
      <c r="C63" s="495">
        <v>2.5680529999999999</v>
      </c>
      <c r="D63" s="495">
        <v>2.4874969999999998</v>
      </c>
      <c r="E63" s="6"/>
      <c r="F63" s="6"/>
      <c r="G63" s="6"/>
      <c r="H63" s="6"/>
      <c r="I63" s="6"/>
      <c r="J63" s="6"/>
      <c r="K63" s="6"/>
      <c r="L63" s="6"/>
      <c r="M63" s="6"/>
      <c r="N63" s="6"/>
      <c r="O63" s="6"/>
      <c r="P63" s="6"/>
      <c r="Q63" s="6"/>
      <c r="R63" s="6"/>
      <c r="S63" s="6"/>
      <c r="T63" s="6"/>
      <c r="U63" s="6"/>
      <c r="V63" s="6"/>
      <c r="W63" s="6"/>
      <c r="X63" s="6"/>
      <c r="Y63" s="6"/>
      <c r="Z63" s="6"/>
    </row>
    <row r="64" spans="2:26" ht="16.5">
      <c r="B64" s="5">
        <v>45992</v>
      </c>
      <c r="C64" s="495">
        <v>2.360331</v>
      </c>
      <c r="D64" s="495">
        <v>2.452159</v>
      </c>
      <c r="E64" s="6"/>
      <c r="F64" s="6"/>
      <c r="G64" s="6"/>
      <c r="H64" s="6"/>
      <c r="I64" s="6"/>
      <c r="J64" s="6"/>
      <c r="K64" s="6"/>
      <c r="L64" s="6"/>
      <c r="M64" s="6"/>
      <c r="N64" s="6"/>
      <c r="O64" s="6"/>
      <c r="P64" s="6"/>
      <c r="Q64" s="6"/>
      <c r="R64" s="6"/>
      <c r="S64" s="6"/>
      <c r="T64" s="6"/>
      <c r="U64" s="6"/>
      <c r="V64" s="6"/>
      <c r="W64" s="6"/>
      <c r="X64" s="6"/>
      <c r="Y64" s="6"/>
      <c r="Z64" s="6"/>
    </row>
    <row r="65" spans="2:26" ht="16.5">
      <c r="B65" s="5">
        <v>46082</v>
      </c>
      <c r="C65" s="495">
        <v>2.1115029999999999</v>
      </c>
      <c r="D65" s="495">
        <v>2.394377</v>
      </c>
      <c r="E65" s="6"/>
      <c r="F65" s="6"/>
      <c r="G65" s="6"/>
      <c r="H65" s="6"/>
      <c r="I65" s="6"/>
      <c r="J65" s="6"/>
      <c r="K65" s="6"/>
      <c r="L65" s="6"/>
      <c r="M65" s="6"/>
      <c r="N65" s="6"/>
      <c r="O65" s="6"/>
      <c r="P65" s="6"/>
      <c r="Q65" s="6"/>
      <c r="R65" s="6"/>
      <c r="S65" s="6"/>
      <c r="T65" s="6"/>
      <c r="U65" s="6"/>
      <c r="V65" s="6"/>
      <c r="W65" s="6"/>
      <c r="X65" s="6"/>
      <c r="Y65" s="6"/>
      <c r="Z65" s="6"/>
    </row>
    <row r="66" spans="2:26" ht="16.5">
      <c r="B66" s="5">
        <v>46174</v>
      </c>
      <c r="C66" s="495">
        <v>1.9417850000000001</v>
      </c>
      <c r="D66" s="495">
        <v>2.360398</v>
      </c>
      <c r="E66" s="6"/>
      <c r="F66" s="6"/>
      <c r="G66" s="6"/>
      <c r="H66" s="6"/>
      <c r="I66" s="6"/>
      <c r="J66" s="6"/>
      <c r="K66" s="6"/>
      <c r="L66" s="6"/>
      <c r="M66" s="6"/>
      <c r="N66" s="6"/>
      <c r="O66" s="6"/>
      <c r="P66" s="6"/>
      <c r="Q66" s="6"/>
      <c r="R66" s="6"/>
      <c r="S66" s="6"/>
      <c r="T66" s="6"/>
      <c r="U66" s="6"/>
      <c r="V66" s="6"/>
      <c r="W66" s="6"/>
      <c r="X66" s="6"/>
      <c r="Y66" s="6"/>
      <c r="Z66" s="6"/>
    </row>
    <row r="67" spans="2:26" ht="16.5">
      <c r="B67" s="5">
        <v>46266</v>
      </c>
      <c r="C67" s="495">
        <v>1.8873580000000001</v>
      </c>
      <c r="D67" s="495">
        <v>2.3565299999999998</v>
      </c>
      <c r="E67" s="6"/>
      <c r="F67" s="6"/>
      <c r="G67" s="6"/>
      <c r="H67" s="6"/>
      <c r="I67" s="6"/>
      <c r="J67" s="6"/>
      <c r="K67" s="6"/>
      <c r="L67" s="6"/>
      <c r="M67" s="6"/>
      <c r="N67" s="6"/>
      <c r="O67" s="6"/>
      <c r="P67" s="6"/>
      <c r="Q67" s="6"/>
      <c r="R67" s="6"/>
      <c r="S67" s="6"/>
      <c r="T67" s="6"/>
      <c r="U67" s="6"/>
      <c r="V67" s="6"/>
      <c r="W67" s="6"/>
      <c r="X67" s="6"/>
      <c r="Y67" s="6"/>
      <c r="Z67" s="6"/>
    </row>
    <row r="68" spans="2:26" ht="16.5">
      <c r="B68" s="5">
        <v>46357</v>
      </c>
      <c r="C68" s="495">
        <v>1.9153370000000001</v>
      </c>
      <c r="D68" s="495">
        <v>2.3558180000000002</v>
      </c>
      <c r="E68" s="6"/>
      <c r="F68" s="6"/>
      <c r="G68" s="6"/>
      <c r="H68" s="6"/>
      <c r="I68" s="6"/>
      <c r="J68" s="6"/>
      <c r="K68" s="6"/>
      <c r="L68" s="6"/>
      <c r="M68" s="6"/>
      <c r="N68" s="6"/>
      <c r="O68" s="6"/>
      <c r="P68" s="6"/>
      <c r="Q68" s="6"/>
      <c r="R68" s="6"/>
      <c r="S68" s="6"/>
      <c r="T68" s="6"/>
      <c r="U68" s="6"/>
      <c r="V68" s="6"/>
      <c r="W68" s="6"/>
      <c r="X68" s="6"/>
      <c r="Y68" s="6"/>
      <c r="Z68" s="6"/>
    </row>
    <row r="69" spans="2:26" ht="16.5">
      <c r="B69" s="5">
        <v>46447</v>
      </c>
      <c r="C69" s="495">
        <v>1.9860599999999999</v>
      </c>
      <c r="D69" s="495">
        <v>2.3527939999999998</v>
      </c>
      <c r="E69" s="6"/>
      <c r="F69" s="6"/>
      <c r="G69" s="6"/>
      <c r="H69" s="6"/>
      <c r="I69" s="6"/>
      <c r="J69" s="6"/>
      <c r="K69" s="6"/>
      <c r="L69" s="6"/>
      <c r="M69" s="6"/>
      <c r="N69" s="6"/>
      <c r="O69" s="6"/>
      <c r="P69" s="6"/>
      <c r="Q69" s="6"/>
      <c r="R69" s="6"/>
      <c r="S69" s="6"/>
      <c r="T69" s="6"/>
      <c r="U69" s="6"/>
      <c r="V69" s="6"/>
      <c r="W69" s="6"/>
      <c r="X69" s="6"/>
      <c r="Y69" s="6"/>
      <c r="Z69" s="6"/>
    </row>
    <row r="70" spans="2:26" ht="16.5">
      <c r="B70" s="5">
        <v>46539</v>
      </c>
      <c r="C70" s="495">
        <v>2.0668540000000002</v>
      </c>
      <c r="D70" s="495">
        <v>2.3506589999999998</v>
      </c>
      <c r="E70" s="6"/>
      <c r="F70" s="6"/>
      <c r="G70" s="6"/>
      <c r="H70" s="6"/>
      <c r="I70" s="6"/>
      <c r="J70" s="6"/>
      <c r="K70" s="6"/>
      <c r="L70" s="6"/>
      <c r="M70" s="6"/>
      <c r="N70" s="6"/>
      <c r="O70" s="6"/>
      <c r="P70" s="6"/>
      <c r="Q70" s="6"/>
      <c r="R70" s="6"/>
      <c r="S70" s="6"/>
      <c r="T70" s="6"/>
      <c r="U70" s="6"/>
      <c r="V70" s="6"/>
      <c r="W70" s="6"/>
      <c r="X70" s="6"/>
      <c r="Y70" s="6"/>
      <c r="Z70" s="6"/>
    </row>
    <row r="71" spans="2:26" ht="16.5">
      <c r="B71" s="5">
        <v>46631</v>
      </c>
      <c r="C71" s="495">
        <v>2.1461070000000002</v>
      </c>
      <c r="D71" s="495">
        <v>2.3473380000000001</v>
      </c>
      <c r="E71" s="6"/>
      <c r="F71" s="6"/>
      <c r="G71" s="6"/>
      <c r="H71" s="6"/>
      <c r="I71" s="6"/>
      <c r="J71" s="6"/>
      <c r="K71" s="6"/>
      <c r="L71" s="6"/>
      <c r="M71" s="6"/>
      <c r="N71" s="6"/>
      <c r="O71" s="6"/>
      <c r="P71" s="6"/>
      <c r="Q71" s="6"/>
      <c r="R71" s="6"/>
      <c r="S71" s="6"/>
      <c r="T71" s="6"/>
      <c r="U71" s="6"/>
      <c r="V71" s="6"/>
      <c r="W71" s="6"/>
      <c r="X71" s="6"/>
      <c r="Y71" s="6"/>
      <c r="Z71" s="6"/>
    </row>
    <row r="72" spans="2:26" ht="16.5">
      <c r="B72" s="5">
        <v>46722</v>
      </c>
      <c r="C72" s="495">
        <v>2.2252679999999998</v>
      </c>
      <c r="D72" s="495">
        <v>2.3419590000000001</v>
      </c>
      <c r="E72" s="6"/>
      <c r="F72" s="6"/>
      <c r="G72" s="6"/>
      <c r="H72" s="6"/>
      <c r="I72" s="6"/>
      <c r="J72" s="6"/>
      <c r="K72" s="6"/>
      <c r="L72" s="6"/>
      <c r="M72" s="6"/>
      <c r="N72" s="6"/>
      <c r="O72" s="6"/>
      <c r="P72" s="6"/>
      <c r="Q72" s="6"/>
      <c r="R72" s="6"/>
      <c r="S72" s="6"/>
      <c r="T72" s="6"/>
      <c r="U72" s="6"/>
      <c r="V72" s="6"/>
      <c r="W72" s="6"/>
      <c r="X72" s="6"/>
      <c r="Y72" s="6"/>
      <c r="Z72" s="6"/>
    </row>
    <row r="73" spans="2:26" ht="16.5">
      <c r="B73" s="5">
        <v>46813</v>
      </c>
      <c r="C73" s="495">
        <v>2.282422</v>
      </c>
      <c r="D73" s="495">
        <v>2.3352050000000002</v>
      </c>
      <c r="E73" s="6"/>
      <c r="F73" s="6"/>
      <c r="G73" s="6"/>
      <c r="H73" s="6"/>
      <c r="I73" s="6"/>
      <c r="J73" s="6"/>
      <c r="K73" s="6"/>
      <c r="L73" s="6"/>
      <c r="M73" s="6"/>
      <c r="N73" s="6"/>
      <c r="O73" s="6"/>
      <c r="P73" s="6"/>
      <c r="Q73" s="6"/>
      <c r="R73" s="6"/>
      <c r="S73" s="6"/>
      <c r="T73" s="6"/>
      <c r="U73" s="6"/>
      <c r="V73" s="6"/>
      <c r="W73" s="6"/>
      <c r="X73" s="6"/>
      <c r="Y73" s="6"/>
      <c r="Z73" s="6"/>
    </row>
    <row r="74" spans="2:26" ht="16.5">
      <c r="B74" s="5">
        <v>46905</v>
      </c>
      <c r="C74" s="495">
        <v>2.3176410000000001</v>
      </c>
      <c r="D74" s="495">
        <v>2.3274400000000002</v>
      </c>
      <c r="E74" s="6"/>
      <c r="F74" s="6"/>
      <c r="G74" s="6"/>
      <c r="H74" s="6"/>
      <c r="I74" s="6"/>
      <c r="J74" s="6"/>
      <c r="K74" s="6"/>
      <c r="L74" s="6"/>
      <c r="M74" s="6"/>
      <c r="N74" s="6"/>
      <c r="O74" s="6"/>
      <c r="P74" s="6"/>
      <c r="Q74" s="6"/>
      <c r="R74" s="6"/>
      <c r="S74" s="6"/>
      <c r="T74" s="6"/>
      <c r="U74" s="6"/>
      <c r="V74" s="6"/>
      <c r="W74" s="6"/>
      <c r="X74" s="6"/>
      <c r="Y74" s="6"/>
      <c r="Z74" s="6"/>
    </row>
    <row r="75" spans="2:26" ht="16.5">
      <c r="B75" s="5">
        <v>46997</v>
      </c>
      <c r="C75" s="495">
        <v>2.3259129999999999</v>
      </c>
      <c r="D75" s="495">
        <v>2.3202039999999999</v>
      </c>
      <c r="E75" s="6"/>
      <c r="F75" s="6"/>
      <c r="G75" s="6"/>
      <c r="H75" s="6"/>
      <c r="I75" s="6"/>
      <c r="J75" s="6"/>
      <c r="K75" s="6"/>
      <c r="L75" s="6"/>
      <c r="M75" s="6"/>
      <c r="N75" s="6"/>
      <c r="O75" s="6"/>
      <c r="P75" s="6"/>
      <c r="Q75" s="6"/>
      <c r="R75" s="6"/>
      <c r="S75" s="6"/>
      <c r="T75" s="6"/>
      <c r="U75" s="6"/>
      <c r="V75" s="6"/>
      <c r="W75" s="6"/>
      <c r="X75" s="6"/>
      <c r="Y75" s="6"/>
      <c r="Z75" s="6"/>
    </row>
    <row r="76" spans="2:26" ht="16.5">
      <c r="B76" s="5">
        <v>47088</v>
      </c>
      <c r="C76" s="495">
        <v>2.3157199999999998</v>
      </c>
      <c r="D76" s="495">
        <v>2.3134939999999999</v>
      </c>
      <c r="E76" s="6"/>
      <c r="F76" s="6"/>
      <c r="G76" s="6"/>
      <c r="H76" s="6"/>
      <c r="I76" s="6"/>
      <c r="J76" s="6"/>
      <c r="K76" s="6"/>
      <c r="L76" s="6"/>
      <c r="M76" s="6"/>
      <c r="N76" s="6"/>
      <c r="O76" s="6"/>
      <c r="P76" s="6"/>
      <c r="Q76" s="6"/>
      <c r="R76" s="6"/>
      <c r="S76" s="6"/>
      <c r="T76" s="6"/>
      <c r="U76" s="6"/>
      <c r="V76" s="6"/>
      <c r="W76" s="6"/>
      <c r="X76" s="6"/>
      <c r="Y76" s="6"/>
      <c r="Z76" s="6"/>
    </row>
    <row r="77" spans="2:26" ht="16.5">
      <c r="B77" s="5">
        <v>47178</v>
      </c>
      <c r="C77" s="495">
        <v>2.300475</v>
      </c>
      <c r="D77" s="495">
        <v>2.3058139999999998</v>
      </c>
      <c r="E77" s="6"/>
      <c r="F77" s="6"/>
      <c r="G77" s="6"/>
      <c r="H77" s="6"/>
      <c r="I77" s="6"/>
      <c r="J77" s="6"/>
      <c r="K77" s="6"/>
      <c r="L77" s="6"/>
      <c r="M77" s="6"/>
      <c r="N77" s="6"/>
      <c r="O77" s="6"/>
      <c r="P77" s="6"/>
      <c r="Q77" s="6"/>
      <c r="R77" s="6"/>
      <c r="S77" s="6"/>
      <c r="T77" s="6"/>
      <c r="U77" s="6"/>
      <c r="V77" s="6"/>
      <c r="W77" s="6"/>
      <c r="X77" s="6"/>
      <c r="Y77" s="6"/>
      <c r="Z77" s="6"/>
    </row>
    <row r="78" spans="2:26" ht="16.5">
      <c r="B78" s="5">
        <v>47270</v>
      </c>
      <c r="C78" s="495">
        <v>2.2938040000000002</v>
      </c>
      <c r="D78" s="495">
        <v>2.2969909999999998</v>
      </c>
      <c r="E78" s="6"/>
      <c r="F78" s="6"/>
      <c r="G78" s="6"/>
      <c r="H78" s="6"/>
      <c r="I78" s="6"/>
      <c r="J78" s="6"/>
      <c r="K78" s="6"/>
      <c r="L78" s="6"/>
      <c r="M78" s="6"/>
      <c r="N78" s="6"/>
      <c r="O78" s="6"/>
      <c r="P78" s="6"/>
      <c r="Q78" s="6"/>
      <c r="R78" s="6"/>
      <c r="S78" s="6"/>
      <c r="T78" s="6"/>
      <c r="U78" s="6"/>
      <c r="V78" s="6"/>
      <c r="W78" s="6"/>
      <c r="X78" s="6"/>
      <c r="Y78" s="6"/>
      <c r="Z78" s="6"/>
    </row>
    <row r="79" spans="2:26" ht="16.5">
      <c r="B79" s="6"/>
      <c r="C79" s="6"/>
      <c r="D79" s="6"/>
      <c r="E79" s="6"/>
      <c r="F79" s="6"/>
      <c r="G79" s="6"/>
      <c r="H79" s="6"/>
      <c r="I79" s="6"/>
      <c r="J79" s="6"/>
      <c r="K79" s="6"/>
      <c r="L79" s="6"/>
      <c r="M79" s="6"/>
      <c r="N79" s="6"/>
      <c r="O79" s="6"/>
      <c r="P79" s="6"/>
      <c r="Q79" s="6"/>
      <c r="R79" s="6"/>
      <c r="S79" s="6"/>
      <c r="T79" s="6"/>
      <c r="U79" s="6"/>
      <c r="V79" s="6"/>
      <c r="W79" s="6"/>
      <c r="X79" s="6"/>
      <c r="Y79" s="6"/>
      <c r="Z79" s="6"/>
    </row>
    <row r="80" spans="2:26" ht="16.5">
      <c r="B80" s="6"/>
      <c r="C80" s="6"/>
      <c r="D80" s="6"/>
      <c r="E80" s="6"/>
      <c r="F80" s="6"/>
      <c r="G80" s="6"/>
      <c r="H80" s="6"/>
      <c r="I80" s="6"/>
      <c r="J80" s="6"/>
      <c r="K80" s="6"/>
      <c r="L80" s="6"/>
      <c r="M80" s="6"/>
      <c r="N80" s="6"/>
      <c r="O80" s="6"/>
      <c r="P80" s="6"/>
      <c r="Q80" s="6"/>
      <c r="R80" s="6"/>
      <c r="S80" s="6"/>
      <c r="T80" s="6"/>
      <c r="U80" s="6"/>
      <c r="V80" s="6"/>
      <c r="W80" s="6"/>
      <c r="X80" s="6"/>
      <c r="Y80" s="6"/>
      <c r="Z80" s="6"/>
    </row>
    <row r="81" spans="2:26" ht="16.5">
      <c r="B81" s="6"/>
      <c r="C81" s="6"/>
      <c r="D81" s="6"/>
      <c r="E81" s="6"/>
      <c r="F81" s="6"/>
      <c r="G81" s="6"/>
      <c r="H81" s="6"/>
      <c r="I81" s="6"/>
      <c r="J81" s="6"/>
      <c r="K81" s="6"/>
      <c r="L81" s="6"/>
      <c r="M81" s="6"/>
      <c r="N81" s="6"/>
      <c r="O81" s="6"/>
      <c r="P81" s="6"/>
      <c r="Q81" s="6"/>
      <c r="R81" s="6"/>
      <c r="S81" s="6"/>
      <c r="T81" s="6"/>
      <c r="U81" s="6"/>
      <c r="V81" s="6"/>
      <c r="W81" s="6"/>
      <c r="X81" s="6"/>
      <c r="Y81" s="6"/>
      <c r="Z81" s="6"/>
    </row>
    <row r="82" spans="2:26" ht="16.5">
      <c r="B82" s="6"/>
      <c r="C82" s="6"/>
      <c r="D82" s="6"/>
      <c r="E82" s="6"/>
      <c r="F82" s="6"/>
      <c r="G82" s="6"/>
      <c r="H82" s="6"/>
      <c r="I82" s="6"/>
      <c r="J82" s="6"/>
      <c r="K82" s="6"/>
      <c r="L82" s="6"/>
      <c r="M82" s="6"/>
      <c r="N82" s="6"/>
      <c r="O82" s="6"/>
      <c r="P82" s="6"/>
      <c r="Q82" s="6"/>
      <c r="R82" s="6"/>
      <c r="S82" s="6"/>
      <c r="T82" s="6"/>
      <c r="U82" s="6"/>
      <c r="V82" s="6"/>
      <c r="W82" s="6"/>
      <c r="X82" s="6"/>
      <c r="Y82" s="6"/>
      <c r="Z82" s="6"/>
    </row>
    <row r="83" spans="2:26" ht="16.5">
      <c r="B83" s="6"/>
      <c r="C83" s="6"/>
      <c r="D83" s="6"/>
      <c r="E83" s="6"/>
      <c r="F83" s="6"/>
      <c r="G83" s="6"/>
      <c r="H83" s="6"/>
      <c r="I83" s="6"/>
      <c r="J83" s="6"/>
      <c r="K83" s="6"/>
      <c r="L83" s="6"/>
      <c r="M83" s="6"/>
      <c r="N83" s="6"/>
      <c r="O83" s="6"/>
      <c r="P83" s="6"/>
      <c r="Q83" s="6"/>
      <c r="R83" s="6"/>
      <c r="S83" s="6"/>
      <c r="T83" s="6"/>
      <c r="U83" s="6"/>
      <c r="V83" s="6"/>
      <c r="W83" s="6"/>
      <c r="X83" s="6"/>
      <c r="Y83" s="6"/>
      <c r="Z83" s="6"/>
    </row>
    <row r="84" spans="2:26" ht="16.5">
      <c r="B84" s="6"/>
      <c r="C84" s="6"/>
      <c r="D84" s="6"/>
      <c r="E84" s="6"/>
      <c r="F84" s="6"/>
      <c r="G84" s="6"/>
      <c r="H84" s="6"/>
      <c r="I84" s="6"/>
      <c r="J84" s="6"/>
      <c r="K84" s="6"/>
      <c r="L84" s="6"/>
      <c r="M84" s="6"/>
      <c r="N84" s="6"/>
      <c r="O84" s="6"/>
      <c r="P84" s="6"/>
      <c r="Q84" s="6"/>
      <c r="R84" s="6"/>
      <c r="S84" s="6"/>
      <c r="T84" s="6"/>
      <c r="U84" s="6"/>
      <c r="V84" s="6"/>
      <c r="W84" s="6"/>
      <c r="X84" s="6"/>
      <c r="Y84" s="6"/>
      <c r="Z84" s="6"/>
    </row>
    <row r="85" spans="2:26" ht="16.5">
      <c r="B85" s="6"/>
      <c r="C85" s="6"/>
      <c r="D85" s="6"/>
      <c r="E85" s="6"/>
      <c r="F85" s="6"/>
      <c r="G85" s="6"/>
      <c r="H85" s="6"/>
      <c r="I85" s="6"/>
      <c r="J85" s="6"/>
      <c r="K85" s="6"/>
      <c r="L85" s="6"/>
      <c r="M85" s="6"/>
      <c r="N85" s="6"/>
      <c r="O85" s="6"/>
      <c r="P85" s="6"/>
      <c r="Q85" s="6"/>
      <c r="R85" s="6"/>
      <c r="S85" s="6"/>
      <c r="T85" s="6"/>
      <c r="U85" s="6"/>
      <c r="V85" s="6"/>
      <c r="W85" s="6"/>
      <c r="X85" s="6"/>
      <c r="Y85" s="6"/>
      <c r="Z85" s="6"/>
    </row>
    <row r="86" spans="2:26" ht="16.5">
      <c r="B86" s="6"/>
      <c r="C86" s="6"/>
      <c r="D86" s="6"/>
      <c r="E86" s="6"/>
      <c r="F86" s="6"/>
      <c r="G86" s="6"/>
      <c r="H86" s="6"/>
      <c r="I86" s="6"/>
      <c r="J86" s="6"/>
      <c r="K86" s="6"/>
      <c r="L86" s="6"/>
      <c r="M86" s="6"/>
      <c r="N86" s="6"/>
      <c r="O86" s="6"/>
      <c r="P86" s="6"/>
      <c r="Q86" s="6"/>
      <c r="R86" s="6"/>
      <c r="S86" s="6"/>
      <c r="T86" s="6"/>
      <c r="U86" s="6"/>
      <c r="V86" s="6"/>
      <c r="W86" s="6"/>
      <c r="X86" s="6"/>
      <c r="Y86" s="6"/>
      <c r="Z86" s="6"/>
    </row>
    <row r="87" spans="2:26" ht="16.5">
      <c r="B87" s="6"/>
      <c r="C87" s="6"/>
      <c r="D87" s="6"/>
      <c r="E87" s="6"/>
      <c r="F87" s="6"/>
      <c r="G87" s="6"/>
      <c r="H87" s="6"/>
      <c r="I87" s="6"/>
      <c r="J87" s="6"/>
      <c r="K87" s="6"/>
      <c r="L87" s="6"/>
      <c r="M87" s="6"/>
      <c r="N87" s="6"/>
      <c r="O87" s="6"/>
      <c r="P87" s="6"/>
      <c r="Q87" s="6"/>
      <c r="R87" s="6"/>
      <c r="S87" s="6"/>
      <c r="T87" s="6"/>
      <c r="U87" s="6"/>
      <c r="V87" s="6"/>
      <c r="W87" s="6"/>
      <c r="X87" s="6"/>
      <c r="Y87" s="6"/>
      <c r="Z87" s="6"/>
    </row>
    <row r="88" spans="2:26" ht="16.5">
      <c r="B88" s="6"/>
      <c r="C88" s="6"/>
      <c r="D88" s="6"/>
      <c r="E88" s="6"/>
      <c r="F88" s="6"/>
      <c r="G88" s="6"/>
      <c r="H88" s="6"/>
      <c r="I88" s="6"/>
      <c r="J88" s="6"/>
      <c r="K88" s="6"/>
      <c r="L88" s="6"/>
      <c r="M88" s="6"/>
      <c r="N88" s="6"/>
      <c r="O88" s="6"/>
      <c r="P88" s="6"/>
      <c r="Q88" s="6"/>
      <c r="R88" s="6"/>
      <c r="S88" s="6"/>
      <c r="T88" s="6"/>
      <c r="U88" s="6"/>
      <c r="V88" s="6"/>
      <c r="W88" s="6"/>
      <c r="X88" s="6"/>
      <c r="Y88" s="6"/>
      <c r="Z88" s="6"/>
    </row>
    <row r="89" spans="2:26" ht="16.5">
      <c r="B89" s="6"/>
      <c r="C89" s="6"/>
      <c r="D89" s="6"/>
      <c r="E89" s="6"/>
      <c r="F89" s="6"/>
      <c r="G89" s="6"/>
      <c r="H89" s="6"/>
      <c r="I89" s="6"/>
      <c r="J89" s="6"/>
      <c r="K89" s="6"/>
      <c r="L89" s="6"/>
      <c r="M89" s="6"/>
      <c r="N89" s="6"/>
      <c r="O89" s="6"/>
      <c r="P89" s="6"/>
      <c r="Q89" s="6"/>
      <c r="R89" s="6"/>
      <c r="S89" s="6"/>
      <c r="T89" s="6"/>
      <c r="U89" s="6"/>
      <c r="V89" s="6"/>
      <c r="W89" s="6"/>
      <c r="X89" s="6"/>
      <c r="Y89" s="6"/>
      <c r="Z89" s="6"/>
    </row>
    <row r="90" spans="2:26" ht="16.5">
      <c r="B90" s="6"/>
      <c r="C90" s="6"/>
      <c r="D90" s="6"/>
      <c r="E90" s="6"/>
      <c r="F90" s="6"/>
      <c r="G90" s="6"/>
      <c r="H90" s="6"/>
      <c r="I90" s="6"/>
      <c r="J90" s="6"/>
      <c r="K90" s="6"/>
      <c r="L90" s="6"/>
      <c r="M90" s="6"/>
      <c r="N90" s="6"/>
      <c r="O90" s="6"/>
      <c r="P90" s="6"/>
      <c r="Q90" s="6"/>
      <c r="R90" s="6"/>
      <c r="S90" s="6"/>
      <c r="T90" s="6"/>
      <c r="U90" s="6"/>
      <c r="V90" s="6"/>
      <c r="W90" s="6"/>
      <c r="X90" s="6"/>
      <c r="Y90" s="6"/>
      <c r="Z90" s="6"/>
    </row>
    <row r="91" spans="2:26" ht="16.5">
      <c r="B91" s="6"/>
      <c r="C91" s="6"/>
      <c r="D91" s="6"/>
      <c r="E91" s="6"/>
      <c r="F91" s="6"/>
      <c r="G91" s="6"/>
      <c r="H91" s="6"/>
      <c r="I91" s="6"/>
      <c r="J91" s="6"/>
      <c r="K91" s="6"/>
      <c r="L91" s="6"/>
      <c r="M91" s="6"/>
      <c r="N91" s="6"/>
      <c r="O91" s="6"/>
      <c r="P91" s="6"/>
      <c r="Q91" s="6"/>
      <c r="R91" s="6"/>
      <c r="S91" s="6"/>
      <c r="T91" s="6"/>
      <c r="U91" s="6"/>
      <c r="V91" s="6"/>
      <c r="W91" s="6"/>
      <c r="X91" s="6"/>
      <c r="Y91" s="6"/>
      <c r="Z91" s="6"/>
    </row>
    <row r="92" spans="2:26" ht="16.5">
      <c r="B92" s="6"/>
      <c r="C92" s="6"/>
      <c r="D92" s="6"/>
      <c r="E92" s="6"/>
      <c r="F92" s="6"/>
      <c r="G92" s="6"/>
      <c r="H92" s="6"/>
      <c r="I92" s="6"/>
      <c r="J92" s="6"/>
      <c r="K92" s="6"/>
      <c r="L92" s="6"/>
      <c r="M92" s="6"/>
      <c r="N92" s="6"/>
      <c r="O92" s="6"/>
      <c r="P92" s="6"/>
      <c r="Q92" s="6"/>
      <c r="R92" s="6"/>
      <c r="S92" s="6"/>
      <c r="T92" s="6"/>
      <c r="U92" s="6"/>
      <c r="V92" s="6"/>
      <c r="W92" s="6"/>
      <c r="X92" s="6"/>
      <c r="Y92" s="6"/>
      <c r="Z92" s="6"/>
    </row>
    <row r="93" spans="2:26" ht="16.5">
      <c r="B93" s="6"/>
      <c r="C93" s="6"/>
      <c r="D93" s="6"/>
      <c r="E93" s="6"/>
      <c r="F93" s="6"/>
      <c r="G93" s="6"/>
      <c r="H93" s="6"/>
      <c r="I93" s="6"/>
      <c r="J93" s="6"/>
      <c r="K93" s="6"/>
      <c r="L93" s="6"/>
      <c r="M93" s="6"/>
      <c r="N93" s="6"/>
      <c r="O93" s="6"/>
      <c r="P93" s="6"/>
      <c r="Q93" s="6"/>
      <c r="R93" s="6"/>
      <c r="S93" s="6"/>
      <c r="T93" s="6"/>
      <c r="U93" s="6"/>
      <c r="V93" s="6"/>
      <c r="W93" s="6"/>
      <c r="X93" s="6"/>
      <c r="Y93" s="6"/>
      <c r="Z93" s="6"/>
    </row>
    <row r="94" spans="2:26" ht="16.5">
      <c r="B94" s="6"/>
      <c r="C94" s="6"/>
      <c r="D94" s="6"/>
      <c r="E94" s="6"/>
      <c r="F94" s="6"/>
      <c r="G94" s="6"/>
      <c r="H94" s="6"/>
      <c r="I94" s="6"/>
      <c r="J94" s="6"/>
      <c r="K94" s="6"/>
      <c r="L94" s="6"/>
      <c r="M94" s="6"/>
      <c r="N94" s="6"/>
      <c r="O94" s="6"/>
      <c r="P94" s="6"/>
      <c r="Q94" s="6"/>
      <c r="R94" s="6"/>
      <c r="S94" s="6"/>
      <c r="T94" s="6"/>
      <c r="U94" s="6"/>
      <c r="V94" s="6"/>
      <c r="W94" s="6"/>
      <c r="X94" s="6"/>
      <c r="Y94" s="6"/>
      <c r="Z94" s="6"/>
    </row>
    <row r="95" spans="2:26" ht="16.5">
      <c r="B95" s="6"/>
      <c r="C95" s="6"/>
      <c r="D95" s="6"/>
      <c r="E95" s="6"/>
      <c r="F95" s="6"/>
      <c r="G95" s="6"/>
      <c r="H95" s="6"/>
      <c r="I95" s="6"/>
      <c r="J95" s="6"/>
      <c r="K95" s="6"/>
      <c r="L95" s="6"/>
      <c r="M95" s="6"/>
      <c r="N95" s="6"/>
      <c r="O95" s="6"/>
      <c r="P95" s="6"/>
      <c r="Q95" s="6"/>
      <c r="R95" s="6"/>
      <c r="S95" s="6"/>
      <c r="T95" s="6"/>
      <c r="U95" s="6"/>
      <c r="V95" s="6"/>
      <c r="W95" s="6"/>
      <c r="X95" s="6"/>
      <c r="Y95" s="6"/>
      <c r="Z95" s="6"/>
    </row>
    <row r="96" spans="2:26" ht="16.5">
      <c r="B96" s="6"/>
      <c r="C96" s="6"/>
      <c r="D96" s="6"/>
      <c r="E96" s="6"/>
      <c r="F96" s="6"/>
      <c r="G96" s="6"/>
      <c r="H96" s="6"/>
      <c r="I96" s="6"/>
      <c r="J96" s="6"/>
      <c r="K96" s="6"/>
      <c r="L96" s="6"/>
      <c r="M96" s="6"/>
      <c r="N96" s="6"/>
      <c r="O96" s="6"/>
      <c r="P96" s="6"/>
      <c r="Q96" s="6"/>
      <c r="R96" s="6"/>
      <c r="S96" s="6"/>
      <c r="T96" s="6"/>
      <c r="U96" s="6"/>
      <c r="V96" s="6"/>
      <c r="W96" s="6"/>
      <c r="X96" s="6"/>
      <c r="Y96" s="6"/>
      <c r="Z96" s="6"/>
    </row>
    <row r="97" spans="2:26" ht="16.5">
      <c r="B97" s="6"/>
      <c r="C97" s="6"/>
      <c r="D97" s="6"/>
      <c r="E97" s="6"/>
      <c r="F97" s="6"/>
      <c r="G97" s="6"/>
      <c r="H97" s="6"/>
      <c r="I97" s="6"/>
      <c r="J97" s="6"/>
      <c r="K97" s="6"/>
      <c r="L97" s="6"/>
      <c r="M97" s="6"/>
      <c r="N97" s="6"/>
      <c r="O97" s="6"/>
      <c r="P97" s="6"/>
      <c r="Q97" s="6"/>
      <c r="R97" s="6"/>
      <c r="S97" s="6"/>
      <c r="T97" s="6"/>
      <c r="U97" s="6"/>
      <c r="V97" s="6"/>
      <c r="W97" s="6"/>
      <c r="X97" s="6"/>
      <c r="Y97" s="6"/>
      <c r="Z97" s="6"/>
    </row>
    <row r="98" spans="2:26" ht="16.5">
      <c r="B98" s="6"/>
      <c r="C98" s="6"/>
      <c r="D98" s="6"/>
      <c r="E98" s="6"/>
      <c r="F98" s="6"/>
      <c r="G98" s="6"/>
      <c r="H98" s="6"/>
      <c r="I98" s="6"/>
      <c r="J98" s="6"/>
      <c r="K98" s="6"/>
      <c r="L98" s="6"/>
      <c r="M98" s="6"/>
      <c r="N98" s="6"/>
      <c r="O98" s="6"/>
      <c r="P98" s="6"/>
      <c r="Q98" s="6"/>
      <c r="R98" s="6"/>
      <c r="S98" s="6"/>
      <c r="T98" s="6"/>
      <c r="U98" s="6"/>
      <c r="V98" s="6"/>
      <c r="W98" s="6"/>
      <c r="X98" s="6"/>
      <c r="Y98" s="6"/>
      <c r="Z98" s="6"/>
    </row>
    <row r="99" spans="2:26" ht="16.5">
      <c r="B99" s="6"/>
      <c r="C99" s="6"/>
      <c r="D99" s="6"/>
      <c r="E99" s="6"/>
      <c r="F99" s="6"/>
      <c r="G99" s="6"/>
      <c r="H99" s="6"/>
      <c r="I99" s="6"/>
      <c r="J99" s="6"/>
      <c r="K99" s="6"/>
      <c r="L99" s="6"/>
      <c r="M99" s="6"/>
      <c r="N99" s="6"/>
      <c r="O99" s="6"/>
      <c r="P99" s="6"/>
      <c r="Q99" s="6"/>
      <c r="R99" s="6"/>
      <c r="S99" s="6"/>
      <c r="T99" s="6"/>
      <c r="U99" s="6"/>
      <c r="V99" s="6"/>
      <c r="W99" s="6"/>
      <c r="X99" s="6"/>
      <c r="Y99" s="6"/>
      <c r="Z99" s="6"/>
    </row>
    <row r="100" spans="2:26" ht="16.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ht="16.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ht="16.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ht="16.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ht="16.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ht="16.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ht="16.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ht="16.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ht="16.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ht="16.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ht="16.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ht="16.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ht="16.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ht="16.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ht="16.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ht="16.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ht="16.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ht="16.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ht="16.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ht="16.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ht="16.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ht="16.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ht="16.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ht="16.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ht="16.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ht="16.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ht="16.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ht="16.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ht="16.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ht="16.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ht="16.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ht="16.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ht="16.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ht="16.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ht="16.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ht="16.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ht="16.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ht="16.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ht="16.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ht="16.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ht="16.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ht="16.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ht="16.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ht="16.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ht="16.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ht="16.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ht="16.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ht="16.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ht="16.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ht="16.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ht="16.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ht="16.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ht="16.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ht="16.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ht="16.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ht="16.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ht="16.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ht="16.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ht="16.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ht="16.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ht="16.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ht="16.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ht="16.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ht="16.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ht="16.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ht="16.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ht="16.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ht="16.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ht="16.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ht="16.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ht="16.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ht="16.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ht="16.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ht="16.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ht="16.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ht="16.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ht="16.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ht="16.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ht="16.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ht="16.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ht="16.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ht="16.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ht="16.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ht="16.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ht="16.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ht="16.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ht="16.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ht="16.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ht="16.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ht="16.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ht="16.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ht="16.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ht="16.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ht="16.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ht="16.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ht="16.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ht="16.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ht="16.5">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ht="16.5">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ht="16.5">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ht="16.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ht="16.5">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ht="16.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ht="16.5">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ht="16.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ht="16.5">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ht="16.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ht="16.5">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ht="16.5">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ht="16.5">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ht="16.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ht="16.5">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ht="16.5">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ht="16.5">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ht="16.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ht="16.5">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ht="16.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ht="16.5">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ht="16.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ht="16.5">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ht="16.5">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ht="16.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ht="16.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ht="16.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ht="16.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ht="16.5">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ht="16.5">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ht="16.5">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ht="16.5">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ht="16.5">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ht="16.5">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ht="16.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ht="16.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ht="16.5">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ht="16.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ht="16.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ht="16.5">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ht="16.5">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ht="16.5">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ht="16.5">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ht="16.5">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ht="16.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ht="16.5">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ht="16.5">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ht="16.5">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ht="16.5">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ht="16.5">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ht="16.5">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ht="16.5">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ht="16.5">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ht="16.5">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ht="16.5">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ht="16.5">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ht="16.5">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ht="16.5">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ht="16.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ht="16.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ht="16.5">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ht="16.5">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ht="16.5">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ht="16.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ht="16.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ht="16.5">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ht="16.5">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ht="16.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ht="16.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ht="16.5">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ht="16.5">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ht="16.5">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ht="16.5">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ht="16.5">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ht="16.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ht="16.5">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ht="16.5">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ht="16.5">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ht="16.5">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ht="16.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ht="16.5">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ht="16.5">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ht="16.5">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ht="16.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ht="16.5">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ht="16.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ht="16.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ht="16.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ht="16.5">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ht="16.5">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ht="16.5">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ht="16.5">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ht="16.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ht="16.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ht="16.5">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ht="16.5">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ht="16.5">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ht="16.5">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ht="16.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ht="16.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ht="16.5">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ht="16.5">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ht="16.5">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ht="16.5">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ht="16.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ht="16.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ht="16.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ht="16.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ht="16.5">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ht="16.5">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ht="16.5">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ht="16.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ht="16.5">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ht="16.5">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ht="16.5">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ht="16.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ht="16.5">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ht="16.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ht="16.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ht="16.5">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ht="16.5">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ht="16.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ht="16.5">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ht="16.5">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ht="16.5">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ht="16.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ht="16.5">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ht="16.5">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ht="16.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ht="16.5">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ht="16.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ht="16.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ht="16.5">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ht="16.5">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ht="16.5">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ht="16.5">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ht="16.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ht="16.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ht="16.5">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ht="16.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ht="16.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ht="16.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ht="16.5">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ht="16.5">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ht="16.5">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ht="16.5">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ht="16.5">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ht="16.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ht="16.5">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ht="16.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ht="16.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ht="16.5">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ht="16.5">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ht="16.5">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ht="16.5">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ht="16.5">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ht="16.5">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ht="16.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ht="16.5">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ht="16.5">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ht="16.5">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ht="16.5">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ht="16.5">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ht="16.5">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ht="16.5">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ht="16.5">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ht="16.5">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ht="16.5">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ht="16.5">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ht="16.5">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ht="16.5">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ht="16.5">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ht="16.5">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ht="16.5">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ht="16.5">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ht="16.5">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ht="16.5">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ht="16.5">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ht="16.5">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ht="16.5">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ht="16.5">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ht="16.5">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ht="16.5">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ht="16.5">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ht="16.5">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ht="16.5">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ht="16.5">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ht="16.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ht="16.5">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ht="16.5">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ht="16.5">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ht="16.5">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ht="16.5">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ht="16.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ht="16.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ht="16.5">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ht="16.5">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ht="16.5">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2:26" ht="16.5">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2:26" ht="16.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2:26" ht="16.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2:26" ht="16.5">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2:26" ht="16.5">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2:26" ht="16.5">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2:26" ht="16.5">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2:26" ht="16.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2:26" ht="16.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2:26" ht="16.5">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2:26" ht="16.5">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2:26" ht="16.5">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2:26" ht="16.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2:26" ht="16.5">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2:26" ht="16.5">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2:26" ht="16.5">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2:26" ht="16.5">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2:26" ht="16.5">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2:26" ht="16.5">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2:26" ht="16.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2:26" ht="16.5">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2:26" ht="16.5">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2:26" ht="16.5">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2:26" ht="16.5">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2:26" ht="16.5">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2:26" ht="16.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2:26" ht="16.5">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2:26" ht="16.5">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2:26" ht="16.5">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2:26" ht="16.5">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2:26" ht="16.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2:26" ht="16.5">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2:26" ht="16.5">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2:26" ht="16.5">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2:26" ht="16.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2:26" ht="16.5">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2:26" ht="16.5">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2:26" ht="16.5">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2:26" ht="16.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2:26" ht="16.5">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2:26" ht="16.5">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2:26" ht="16.5">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2:26" ht="16.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2:26" ht="16.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2:26" ht="16.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2:26" ht="16.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2:26" ht="16.5">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2:26" ht="16.5">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2:26" ht="16.5">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2:26" ht="16.5">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2:26" ht="16.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2:26" ht="16.5">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2:26" ht="16.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2:26" ht="16.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2:26" ht="16.5">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2:26" ht="16.5">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2:26" ht="16.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2:26" ht="16.5">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2:26" ht="16.5">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2:26" ht="16.5">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2:26" ht="16.5">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2:26" ht="16.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2:26" ht="16.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2:26" ht="16.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2:26" ht="16.5">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2:26" ht="16.5">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2:26" ht="16.5">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2:26" ht="16.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2:26" ht="16.5">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2:26" ht="16.5">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2:26" ht="16.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2:26" ht="16.5">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2:26" ht="16.5">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2:26" ht="16.5">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2:26" ht="16.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2:26" ht="16.5">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2:26" ht="16.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2:26" ht="16.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2:26" ht="16.5">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2:26" ht="16.5">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2:26" ht="16.5">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2:26" ht="16.5">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2:26" ht="16.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2:26" ht="16.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2:26" ht="16.5">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2:26" ht="16.5">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2:26" ht="16.5">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2:26" ht="16.5">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2:26" ht="16.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2:26" ht="16.5">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2:26" ht="16.5">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2:26" ht="16.5">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2:26" ht="16.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2:26" ht="16.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2:26" ht="16.5">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2:26" ht="16.5">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2:26" ht="16.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2:26" ht="16.5">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2:26" ht="16.5">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2:26" ht="16.5">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2:26" ht="16.5">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2:26" ht="16.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2:26" ht="16.5">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2:26" ht="16.5">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2:26" ht="16.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2:26" ht="16.5">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2:26" ht="16.5">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2:26" ht="16.5">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2:26" ht="16.5">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2:26" ht="16.5">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2:26" ht="16.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2:26" ht="16.5">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2:26" ht="16.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2:26" ht="16.5">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2:26" ht="16.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2:26" ht="16.5">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2:26" ht="16.5">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2:26" ht="16.5">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2:26" ht="16.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2:26" ht="16.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2:26" ht="16.5">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2:26" ht="16.5">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2:26" ht="16.5">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2:26" ht="16.5">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2:26" ht="16.5">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2:26" ht="16.5">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2:26" ht="16.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2:26" ht="16.5">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2:26" ht="16.5">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2:26" ht="16.5">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2:26" ht="16.5">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2:26" ht="16.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2:26" ht="16.5">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2:26" ht="16.5">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2:26" ht="16.5">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2:26" ht="16.5">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2:26" ht="16.5">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2:26" ht="16.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2:26" ht="16.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2:26" ht="16.5">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2:26" ht="16.5">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2:26" ht="16.5">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2:26" ht="16.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2:26" ht="16.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2:26" ht="16.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2:26" ht="16.5">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2:26" ht="16.5">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2:26" ht="16.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2:26" ht="16.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2:26" ht="16.5">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2:26" ht="16.5">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2:26" ht="16.5">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2:26" ht="16.5">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2:26" ht="16.5">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2:26" ht="16.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2:26" ht="16.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2:26" ht="16.5">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2:26" ht="16.5">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2:26" ht="16.5">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2:26" ht="16.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2:26" ht="16.5">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2:26" ht="16.5">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2:26" ht="16.5">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2:26" ht="16.5">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2:26" ht="16.5">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2:26" ht="16.5">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2:26" ht="16.5">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2:26" ht="16.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2:26" ht="16.5">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2:26" ht="16.5">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2:26" ht="16.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2:26" ht="16.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2:26" ht="16.5">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2:26" ht="16.5">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2:26" ht="16.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2:26" ht="16.5">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2:26" ht="16.5">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2:26" ht="16.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2:26" ht="16.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2:26" ht="16.5">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2:26" ht="16.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2:26" ht="16.5">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2:26" ht="16.5">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2:26" ht="16.5">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2:26" ht="16.5">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2:26" ht="16.5">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2:26" ht="16.5">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2:26" ht="16.5">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2:26" ht="16.5">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2:26" ht="16.5">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2:26" ht="16.5">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2:26" ht="16.5">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2:26" ht="16.5">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2:26" ht="16.5">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2:26" ht="16.5">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2:26" ht="16.5">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2:26" ht="16.5">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2:26" ht="16.5">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2:26" ht="16.5">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2:26" ht="16.5">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2:26" ht="16.5">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2:26" ht="16.5">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2:26" ht="16.5">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2:26" ht="16.5">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2:26" ht="16.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2:26" ht="16.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2:26" ht="16.5">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2:26" ht="16.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2:26" ht="16.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2:26" ht="16.5">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2:26" ht="16.5">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2:26" ht="16.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2:26" ht="16.5">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2:26" ht="16.5">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2:26" ht="16.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2:26" ht="16.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2:26" ht="16.5">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2:26" ht="16.5">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2:26" ht="16.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2:26" ht="16.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2:26" ht="16.5">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2:26" ht="16.5">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2:26" ht="16.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2:26" ht="16.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2:26" ht="16.5">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2:26" ht="16.5">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2:26" ht="16.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2:26" ht="16.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2:26" ht="16.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2:26" ht="16.5">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2:26" ht="16.5">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2:26" ht="16.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2:26" ht="16.5">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2:26" ht="16.5">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2:26" ht="16.5">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2:26" ht="16.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2:26" ht="16.5">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2:26" ht="16.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2:26" ht="16.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2:26" ht="16.5">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2:26" ht="16.5">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2:26" ht="16.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2:26" ht="16.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2:26" ht="16.5">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2:26" ht="16.5">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2:26" ht="16.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2:26" ht="16.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2:26" ht="16.5">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2:26" ht="16.5">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2:26" ht="16.5">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2:26" ht="16.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2:26" ht="16.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2:26" ht="16.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2:26" ht="16.5">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2:26" ht="16.5">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2:26" ht="16.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2:26" ht="16.5">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2:26" ht="16.5">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2:26" ht="16.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2:26" ht="16.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2:26" ht="16.5">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2:26" ht="16.5">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2:26" ht="16.5">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2:26" ht="16.5">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2:26" ht="16.5">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2:26" ht="16.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2:26" ht="16.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2:26" ht="16.5">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2:26" ht="16.5">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2:26" ht="16.5">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2:26" ht="16.5">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2:26" ht="16.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2:26" ht="16.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2:26" ht="16.5">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2:26" ht="16.5">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2:26" ht="16.5">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2:26" ht="16.5">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2:26" ht="16.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2:26" ht="16.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2:26" ht="16.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2:26" ht="16.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2:26" ht="16.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2:26" ht="16.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2:26" ht="16.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2:26" ht="16.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2:26" ht="16.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2:26" ht="16.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2:26" ht="16.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2:26" ht="16.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2:26" ht="16.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2:26" ht="16.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2:26" ht="16.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2:26" ht="16.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2:26" ht="16.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2:26" ht="16.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2:26" ht="16.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2:26" ht="16.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2:26" ht="16.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2:26" ht="16.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2:26" ht="16.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2:26" ht="16.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2:26" ht="16.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2:26" ht="16.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2:26" ht="16.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2:26" ht="16.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2:26" ht="16.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2:26" ht="16.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2:26" ht="16.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2:26" ht="16.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2:26" ht="16.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2:26" ht="16.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2:26" ht="16.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2:26" ht="16.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2:26" ht="16.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2:26" ht="16.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2:26" ht="16.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2:26" ht="16.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2:26" ht="16.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2:26" ht="16.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2:26" ht="16.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2:26" ht="16.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2:26" ht="16.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2:26" ht="16.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2:26" ht="16.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2:26" ht="16.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2:26" ht="16.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2:26" ht="16.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2:26" ht="16.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2:26" ht="16.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2:26" ht="16.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2:26" ht="16.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2:26" ht="16.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2:26" ht="16.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2:26" ht="16.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2:26" ht="16.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2:26" ht="16.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2:26" ht="16.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2:26" ht="16.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2:26" ht="16.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2:26" ht="16.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2:26" ht="16.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2:26" ht="16.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2:26" ht="16.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2:26" ht="16.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2:26" ht="16.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2:26" ht="16.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2:26" ht="16.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2:26" ht="16.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2:26" ht="16.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2:26" ht="16.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2:26" ht="16.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2:26" ht="16.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2:26" ht="16.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2:26" ht="16.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2:26" ht="16.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2:26" ht="16.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2:26" ht="16.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2:26" ht="16.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2:26" ht="16.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2:26" ht="16.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2:26" ht="16.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2:26" ht="16.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2:26" ht="16.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2:26" ht="16.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2:26" ht="16.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2:26" ht="16.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2:26" ht="16.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2:26" ht="16.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2:26" ht="16.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2:26" ht="16.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2:26" ht="16.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2:26" ht="16.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2:26" ht="16.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2:26" ht="16.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2:26" ht="16.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2:26" ht="16.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2:26" ht="16.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2:26" ht="16.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2:26" ht="16.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2:26" ht="16.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2:26" ht="16.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2:26" ht="16.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2:26" ht="16.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2:26" ht="16.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2:26" ht="16.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2:26" ht="16.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2:26" ht="16.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2:26" ht="16.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2:26" ht="16.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2:26" ht="16.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2:26" ht="16.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2:26" ht="16.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2:26" ht="16.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2:26" ht="16.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2:26" ht="16.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2:26" ht="16.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2:26" ht="16.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2:26" ht="16.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2:26" ht="16.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2:26" ht="16.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2:26" ht="16.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2:26" ht="16.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2:26" ht="16.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2:26" ht="16.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2:26" ht="16.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2:26" ht="16.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2:26" ht="16.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2:26" ht="16.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2:26" ht="16.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2:26" ht="16.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2:26" ht="16.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2:26" ht="16.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2:26" ht="16.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2:26" ht="16.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2:26" ht="16.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2:26" ht="16.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2:26" ht="16.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2:26" ht="16.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2:26" ht="16.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2:26" ht="16.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2:26" ht="16.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2:26" ht="16.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2:26" ht="16.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2:26" ht="16.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2:26" ht="16.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2:26" ht="16.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2:26" ht="16.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2:26" ht="16.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2:26" ht="16.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2:26" ht="16.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2:26" ht="16.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2:26" ht="16.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2:26" ht="16.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2:26" ht="16.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2:26" ht="16.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2:26" ht="16.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2:26" ht="16.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2:26" ht="16.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2:26" ht="16.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2:26" ht="16.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2:26" ht="16.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2:26" ht="16.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2:26" ht="16.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2:26" ht="16.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2:26" ht="16.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2:26" ht="16.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2:26" ht="16.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2:26" ht="16.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2:26" ht="16.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2:26" ht="16.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2:26" ht="16.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2:26" ht="16.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2:26" ht="16.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2:26" ht="16.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2:26" ht="16.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2:26" ht="16.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2:26" ht="16.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2:26" ht="16.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2:26" ht="16.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2:26" ht="16.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2:26" ht="16.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2:26" ht="16.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2:26" ht="16.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2:26" ht="16.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2:26" ht="16.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2:26" ht="16.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2:26" ht="16.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2:26" ht="16.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2:26" ht="16.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2:26" ht="16.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2:26" ht="16.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2:26" ht="16.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2:26" ht="16.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2:26" ht="16.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2:26" ht="16.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2:26" ht="16.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2:26" ht="16.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2:26" ht="16.5">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2:26" ht="16.5">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2:26" ht="16.5">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2:26" ht="16.5">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2:26" ht="16.5">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2:26" ht="16.5">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2:26" ht="16.5">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2:26" ht="16.5">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2:26" ht="16.5">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2:26" ht="16.5">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2:26" ht="16.5">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2:26" ht="16.5">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2:26" ht="16.5">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2:26" ht="16.5">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2:26" ht="16.5">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2:26" ht="16.5">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2:26" ht="16.5">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2:26" ht="16.5">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2:26" ht="16.5">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2:26" ht="16.5">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2:26" ht="16.5">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2:26" ht="16.5">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2:26" ht="16.5">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2:26" ht="16.5">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2:26" ht="16.5">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2:26" ht="16.5">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2:26" ht="16.5">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2:26" ht="16.5">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2:26" ht="16.5">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2:26" ht="16.5">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2:26" ht="16.5">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2:26" ht="16.5">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2:26" ht="16.5">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2:26" ht="16.5">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2:26" ht="16.5">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2:26" ht="16.5">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2:26" ht="16.5">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2:26" ht="16.5">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2:26" ht="16.5">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2:26" ht="16.5">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2:26" ht="16.5">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2:26" ht="16.5">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2:26" ht="16.5">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2:26" ht="16.5">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2:26" ht="16.5">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2:26" ht="16.5">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2:26" ht="16.5">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2:26" ht="16.5">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2:26" ht="16.5">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2:26" ht="16.5">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2:26" ht="16.5">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2:26" ht="16.5">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2:26" ht="16.5">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2:26" ht="16.5">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2:26" ht="16.5">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2:26" ht="16.5">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2:26" ht="16.5">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2:26" ht="16.5">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2:26" ht="16.5">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2:26" ht="16.5">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2:26" ht="16.5">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2:26" ht="16.5">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2:26" ht="16.5">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2:26" ht="16.5">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2:26" ht="16.5">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2:26" ht="16.5">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2:26" ht="16.5">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2:26" ht="16.5">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2:26" ht="16.5">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2:26" ht="16.5">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2:26" ht="16.5">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2:26" ht="16.5">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2:26" ht="16.5">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2:26" ht="16.5">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2:26" ht="16.5">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2:26" ht="16.5">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2:26" ht="16.5">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2:26" ht="16.5">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2:26" ht="16.5">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2:26" ht="16.5">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2:26" ht="16.5">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2:26" ht="16.5">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2:26" ht="16.5">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2:26" ht="16.5">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2:26" ht="16.5">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2:26" ht="16.5">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2:26" ht="16.5">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2:26" ht="16.5">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2:26" ht="16.5">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2:26" ht="16.5">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2:26" ht="16.5">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2:26" ht="16.5">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2:26" ht="16.5">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2:26" ht="16.5">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2:26" ht="16.5">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2:26" ht="16.5">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2:26" ht="16.5">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2:26" ht="16.5">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2:26" ht="16.5">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2:26" ht="16.5">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2:26" ht="16.5">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2:26" ht="16.5">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2:26" ht="16.5">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2:26" ht="16.5">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2:26" ht="16.5">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2:26" ht="16.5">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2:26" ht="16.5">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2:26" ht="16.5">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2:26" ht="16.5">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2:26" ht="16.5">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2:26" ht="16.5">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2:26" ht="16.5">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2:26" ht="16.5">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2:26" ht="16.5">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2:26" ht="16.5">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2:26" ht="16.5">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2:26" ht="16.5">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2:26" ht="16.5">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2:26" ht="16.5">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2:26" ht="16.5">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2:26" ht="16.5">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2:26" ht="16.5">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2:26" ht="16.5">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2:26" ht="16.5">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2:26" ht="16.5">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2:26" ht="16.5">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2:26" ht="16.5">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2:26" ht="16.5">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2:26" ht="16.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2:26" ht="16.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66</vt:i4>
      </vt:variant>
      <vt:variant>
        <vt:lpstr>Charts</vt:lpstr>
      </vt:variant>
      <vt:variant>
        <vt:i4>43</vt:i4>
      </vt:variant>
      <vt:variant>
        <vt:lpstr>Named Ranges</vt:lpstr>
      </vt:variant>
      <vt:variant>
        <vt:i4>1</vt:i4>
      </vt:variant>
    </vt:vector>
  </HeadingPairs>
  <TitlesOfParts>
    <vt:vector size="110" baseType="lpstr">
      <vt:lpstr>Index</vt:lpstr>
      <vt:lpstr>Data 1.1</vt:lpstr>
      <vt:lpstr>Data 1.2</vt:lpstr>
      <vt:lpstr>Data 1.3</vt:lpstr>
      <vt:lpstr>Data 1.4</vt:lpstr>
      <vt:lpstr>Data 1.5</vt:lpstr>
      <vt:lpstr>Data 1.6</vt:lpstr>
      <vt:lpstr>Data 1.7</vt:lpstr>
      <vt:lpstr>Data 1.8</vt:lpstr>
      <vt:lpstr>Data 1.9</vt:lpstr>
      <vt:lpstr>Data 1.10</vt:lpstr>
      <vt:lpstr>Data 1.11</vt:lpstr>
      <vt:lpstr>Data 1.12</vt:lpstr>
      <vt:lpstr>Data 1.13</vt:lpstr>
      <vt:lpstr>Data 1.14</vt:lpstr>
      <vt:lpstr>Data 1.15</vt:lpstr>
      <vt:lpstr>Data 1.16</vt:lpstr>
      <vt:lpstr>Data 1.17</vt:lpstr>
      <vt:lpstr>Data 1.18</vt:lpstr>
      <vt:lpstr>Data 1.19</vt:lpstr>
      <vt:lpstr>Data 1.20</vt:lpstr>
      <vt:lpstr>Data 1.21</vt:lpstr>
      <vt:lpstr>Data 1.22</vt:lpstr>
      <vt:lpstr>Data 2.1</vt:lpstr>
      <vt:lpstr>Data 2.2</vt:lpstr>
      <vt:lpstr>Data 2.3</vt:lpstr>
      <vt:lpstr>Data 2.4</vt:lpstr>
      <vt:lpstr>Data 2.5</vt:lpstr>
      <vt:lpstr>Data 2.6</vt:lpstr>
      <vt:lpstr>Data 2.7</vt:lpstr>
      <vt:lpstr>Data 2.8</vt:lpstr>
      <vt:lpstr>Data 2.9</vt:lpstr>
      <vt:lpstr>Data 2.10</vt:lpstr>
      <vt:lpstr>Data 2.11</vt:lpstr>
      <vt:lpstr>Data 2.12</vt:lpstr>
      <vt:lpstr>Data 2.13</vt:lpstr>
      <vt:lpstr>Data 2.14</vt:lpstr>
      <vt:lpstr>Data 2.15</vt:lpstr>
      <vt:lpstr>Data 2.16</vt:lpstr>
      <vt:lpstr>Data 2.17</vt:lpstr>
      <vt:lpstr>Data 2.18</vt:lpstr>
      <vt:lpstr>Data 2.19</vt:lpstr>
      <vt:lpstr>Data 2.20</vt:lpstr>
      <vt:lpstr>Data 2.21</vt:lpstr>
      <vt:lpstr>Table 1</vt:lpstr>
      <vt:lpstr>Table 1.1</vt:lpstr>
      <vt:lpstr>Table 1.2</vt:lpstr>
      <vt:lpstr>Table 1.3</vt:lpstr>
      <vt:lpstr>Table 2.1</vt:lpstr>
      <vt:lpstr>Table 2.2</vt:lpstr>
      <vt:lpstr>Table 2.3</vt:lpstr>
      <vt:lpstr>Table 2.4</vt:lpstr>
      <vt:lpstr>Table 2.5</vt:lpstr>
      <vt:lpstr>Table 2.6</vt:lpstr>
      <vt:lpstr>Table 2.7</vt:lpstr>
      <vt:lpstr>Table 2.8</vt:lpstr>
      <vt:lpstr>Table 2.9</vt:lpstr>
      <vt:lpstr>Table 2.10</vt:lpstr>
      <vt:lpstr>Table 2.11</vt:lpstr>
      <vt:lpstr>Table 2.12</vt:lpstr>
      <vt:lpstr>Table 2.13</vt:lpstr>
      <vt:lpstr>Table 2.14</vt:lpstr>
      <vt:lpstr>Table 2.15</vt:lpstr>
      <vt:lpstr>Table 4.1</vt:lpstr>
      <vt:lpstr>Fiscal Time Series</vt:lpstr>
      <vt:lpstr>Economic Time Series</vt:lpstr>
      <vt:lpstr>Fig 1.1</vt:lpstr>
      <vt:lpstr>Fig 1.2</vt:lpstr>
      <vt:lpstr>Fig 1.3</vt:lpstr>
      <vt:lpstr>Fig 1.4</vt:lpstr>
      <vt:lpstr>Fig 1.5</vt:lpstr>
      <vt:lpstr>Fig 1.6</vt:lpstr>
      <vt:lpstr>Fig 1.7</vt:lpstr>
      <vt:lpstr>Fig 1.8</vt:lpstr>
      <vt:lpstr>Fig 1.9</vt:lpstr>
      <vt:lpstr>Fig 1.10</vt:lpstr>
      <vt:lpstr>Fig 1.11</vt:lpstr>
      <vt:lpstr>Fig 1.12</vt:lpstr>
      <vt:lpstr>Fig 1.13</vt:lpstr>
      <vt:lpstr>Fig 1.14</vt:lpstr>
      <vt:lpstr>Fig 1.15</vt:lpstr>
      <vt:lpstr>Fig 1.16</vt:lpstr>
      <vt:lpstr>Fig 1.17</vt:lpstr>
      <vt:lpstr>Fig 1.18</vt:lpstr>
      <vt:lpstr>Fig 1.19</vt:lpstr>
      <vt:lpstr>Fig 1.20</vt:lpstr>
      <vt:lpstr>Fig 1.21</vt:lpstr>
      <vt:lpstr>Fig 1.22</vt:lpstr>
      <vt:lpstr>Fig 2.1</vt:lpstr>
      <vt:lpstr>Fig 2.2</vt:lpstr>
      <vt:lpstr>Fig 2.3</vt:lpstr>
      <vt:lpstr>Fig 2.4</vt:lpstr>
      <vt:lpstr>Fig 2.5</vt:lpstr>
      <vt:lpstr>Fig 2.6</vt:lpstr>
      <vt:lpstr>Fig 2.7</vt:lpstr>
      <vt:lpstr>Fig 2.8</vt:lpstr>
      <vt:lpstr>Fig 2.9</vt:lpstr>
      <vt:lpstr>Fig 2.10</vt:lpstr>
      <vt:lpstr>Fig 2.11</vt:lpstr>
      <vt:lpstr>Fig 2.12</vt:lpstr>
      <vt:lpstr>Fig 2.13</vt:lpstr>
      <vt:lpstr>Fig 2.14</vt:lpstr>
      <vt:lpstr>Fig 2.15</vt:lpstr>
      <vt:lpstr>Fig 2.16</vt:lpstr>
      <vt:lpstr>Fig 2.17</vt:lpstr>
      <vt:lpstr>Fig 2.18</vt:lpstr>
      <vt:lpstr>Fig 2.19</vt:lpstr>
      <vt:lpstr>Fig 2.20</vt:lpstr>
      <vt:lpstr>Fig 2.21</vt:lpstr>
      <vt:lpstr>'Table 4.1'!Print_Area</vt:lpstr>
    </vt:vector>
  </TitlesOfParts>
  <Company>The 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and Charts - Budget Economic and Fiscal Update 2025</dc:title>
  <dc:creator>New Zealand Treasury</dc:creator>
  <cp:lastModifiedBy>Jaynia Steel [CASS]</cp:lastModifiedBy>
  <dcterms:created xsi:type="dcterms:W3CDTF">2025-05-06T03:51:06Z</dcterms:created>
  <dcterms:modified xsi:type="dcterms:W3CDTF">2025-05-21T00:02:33Z</dcterms:modified>
</cp:coreProperties>
</file>