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b-responsivesite\2018\corecodefiles\chart-definition\"/>
    </mc:Choice>
  </mc:AlternateContent>
  <bookViews>
    <workbookView xWindow="0" yWindow="0" windowWidth="28800" windowHeight="11400" tabRatio="845" activeTab="6"/>
  </bookViews>
  <sheets>
    <sheet name="Contents" sheetId="3" r:id="rId1"/>
    <sheet name="1" sheetId="4" r:id="rId2"/>
    <sheet name="2" sheetId="6" r:id="rId3"/>
    <sheet name="3" sheetId="7" r:id="rId4"/>
    <sheet name="4" sheetId="8" r:id="rId5"/>
    <sheet name="5" sheetId="11" r:id="rId6"/>
    <sheet name="6" sheetId="12" r:id="rId7"/>
    <sheet name="7" sheetId="13" r:id="rId8"/>
    <sheet name="8" sheetId="32" r:id="rId9"/>
    <sheet name="9" sheetId="33" r:id="rId10"/>
    <sheet name="10" sheetId="34" r:id="rId11"/>
    <sheet name="11" sheetId="38" r:id="rId12"/>
    <sheet name="12" sheetId="40" r:id="rId13"/>
    <sheet name="13" sheetId="42" r:id="rId14"/>
    <sheet name="14" sheetId="43" r:id="rId15"/>
    <sheet name="StyleGuide-2018" sheetId="41" r:id="rId16"/>
    <sheet name="StyleGuide-2017" sheetId="21" state="hidden" r:id="rId17"/>
  </sheets>
  <definedNames>
    <definedName name="_xlnm.Print_Area" localSheetId="6">'6'!$A$1:$F$83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41" l="1"/>
  <c r="G54" i="41" s="1"/>
  <c r="G47" i="41" l="1"/>
  <c r="G51" i="41"/>
  <c r="G55" i="41"/>
  <c r="G48" i="41"/>
  <c r="G52" i="41"/>
  <c r="G56" i="41"/>
  <c r="G49" i="41"/>
  <c r="G53" i="41"/>
  <c r="G57" i="41"/>
  <c r="G46" i="41"/>
  <c r="G50" i="41"/>
  <c r="G58" i="41" l="1"/>
  <c r="F38" i="21" l="1"/>
  <c r="G29" i="21" s="1"/>
  <c r="G36" i="21" l="1"/>
  <c r="G32" i="21"/>
  <c r="G31" i="21"/>
  <c r="G28" i="21"/>
  <c r="G34" i="21"/>
  <c r="G30" i="21"/>
  <c r="G26" i="21"/>
  <c r="G35" i="21"/>
  <c r="G27" i="21"/>
  <c r="G37" i="21"/>
  <c r="G33" i="21"/>
  <c r="G38" i="21" l="1"/>
</calcChain>
</file>

<file path=xl/comments1.xml><?xml version="1.0" encoding="utf-8"?>
<comments xmlns="http://schemas.openxmlformats.org/spreadsheetml/2006/main">
  <authors>
    <author>Nathan Spence [TSY]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</rPr>
          <t>Nathan Spence [TSY]:</t>
        </r>
        <r>
          <rPr>
            <sz val="9"/>
            <color indexed="81"/>
            <rFont val="Tahoma"/>
            <family val="2"/>
          </rPr>
          <t xml:space="preserve">
Includes Primary services, top-down adjustment etc.</t>
        </r>
      </text>
    </comment>
  </commentList>
</comments>
</file>

<file path=xl/connections.xml><?xml version="1.0" encoding="utf-8"?>
<connections xmlns="http://schemas.openxmlformats.org/spreadsheetml/2006/main">
  <connection id="1" name="Query13" type="1" refreshedVersion="4">
    <dbPr connection="DSN=Excel 10;DBQ=Z:\DATA COLLECTION\DataSourceQuarters_v2.xlsx;DefaultDir=Z:\DATA COLLECTION;DriverId=1046;FIL=excel 12.0;MaxBufferSize=2048;PageTimeout=5;" command="SELECT `LookProject$`.AgencyID, `LookAgency$`.AgencyName, `LookAgency$`.AgencyShortName, `LookAgency$`.AgencyPublicSectorRebuild, `CostHistory$`.VersionID, `CostHistory$`.ProjectID, `LookProject$`.ProjectName, `LookProject$`.ProjectActive, `LookProject$`.ProjectAssetSummary, `LookProject$`.ProjectAssetDetail, `LookProject$`.ProjectFundingSummary, `LookProject$`.ProjectFundingDetail, `LookProject$`.ProjectRecovery, `LookProject$`.ProjectPublicSectorAsset, `CostHistory$`.DateCalendarQuarterYear, `CostHistory$`.CostActFctFlag, `CostHistory$`.CostActual, `CostHistory$`.CostForecast, `CostHistory$`.CostBaselineCurrent, `CostHistory$`.`CostBaselineOriginal$`, `CostHistory$`.CostBaselineSPP, `CostHistory$`.`CostActFct$`, `CostHistory$`.ConstructionStart, `CostHistory$`.ConstructionStartBlank, `CostHistory$`.ConstructionEnd, `CostHistory$`.ConstructionEndBlank, `CostHistory$`.ValidRow, `CostHistory$`.IncludePeriod, `LookDate$`.DateCalendarYear, `LookDate$`.DateCalendarQuarter, `LookDate$`.DateCalendarQuarterYear, `LookDate$`.DateFinancialYear, `LookDate$`.DateFinancialQuarter, `LookDate$`.DateFinancialQuarterYear, `LookProject$`.`Project or Programme`, `ProjectCurrent$`.PhaseActFct, `ProjectCurrent$`.PhaseSPPBaseline, `ProjectCurrent$`.PhaseOriginalBaseline, `ProjectCurrent$`.PhaseCurrentBaseline_x000d__x000a_FROM `Z:\DATA COLLECTION\DataSourceQuarters_v2.xlsx`.`CostHistory$` `CostHistory$`, `Z:\DATA COLLECTION\DataSourceQuarters_v2.xlsx`.`LookAgency$` `LookAgency$`, `Z:\DATA COLLECTION\DataSourceQuarters_v2.xlsx`.`LookDate$` `LookDate$`, `Z:\DATA COLLECTION\DataSourceQuarters_v2.xlsx`.`LookProject$` `LookProject$`, `Z:\DATA COLLECTION\DataSourceQuarters_v2.xlsx`.`ProjectCurrent$` `ProjectCurrent$`_x000d__x000a_WHERE `LookAgency$`.AgencyID = `LookProject$`.AgencyID AND `CostHistory$`.DateCalendarQuarterYear = `LookDate$`.DateCalendarQuarterYear AND `LookProject$`.ProjectID = `CostHistory$`.ProjectID AND `CostHistory$`.ProjectID = `ProjectCurrent$`.ProjectID"/>
  </connection>
</connections>
</file>

<file path=xl/sharedStrings.xml><?xml version="1.0" encoding="utf-8"?>
<sst xmlns="http://schemas.openxmlformats.org/spreadsheetml/2006/main" count="828" uniqueCount="404">
  <si>
    <t>2016/17</t>
  </si>
  <si>
    <t>Social security and welfare (excl NZS)</t>
  </si>
  <si>
    <t>Health</t>
  </si>
  <si>
    <t>Education</t>
  </si>
  <si>
    <t>Core government services</t>
  </si>
  <si>
    <t>Law and order</t>
  </si>
  <si>
    <t>Finance costs</t>
  </si>
  <si>
    <t>Transport and communications</t>
  </si>
  <si>
    <t>Economic and industrial services</t>
  </si>
  <si>
    <t>Defence</t>
  </si>
  <si>
    <t>Heritage, culture and recreation</t>
  </si>
  <si>
    <t>Other</t>
  </si>
  <si>
    <t>line</t>
  </si>
  <si>
    <t>Student loans</t>
  </si>
  <si>
    <t>show</t>
  </si>
  <si>
    <t>#</t>
  </si>
  <si>
    <t>Chart title</t>
  </si>
  <si>
    <t>Data source</t>
  </si>
  <si>
    <t>Source date</t>
  </si>
  <si>
    <t>Forecast from</t>
  </si>
  <si>
    <t>chartType</t>
  </si>
  <si>
    <t>xAxis</t>
  </si>
  <si>
    <t>yTitle</t>
  </si>
  <si>
    <t>zoomXAxis</t>
  </si>
  <si>
    <t>zoomYAxis</t>
  </si>
  <si>
    <t>yLabelFormat</t>
  </si>
  <si>
    <t>showForecast</t>
  </si>
  <si>
    <t>configRow</t>
  </si>
  <si>
    <t>ColourRow</t>
  </si>
  <si>
    <t>labelRow</t>
  </si>
  <si>
    <t>dataRow</t>
  </si>
  <si>
    <t>ignore</t>
  </si>
  <si>
    <t>Treasury Forecasts</t>
  </si>
  <si>
    <t>Annual average % change</t>
  </si>
  <si>
    <t>{value}%</t>
  </si>
  <si>
    <t>x</t>
  </si>
  <si>
    <t>Annual % change</t>
  </si>
  <si>
    <t>column</t>
  </si>
  <si>
    <t>$ millions</t>
  </si>
  <si>
    <t>Net core Crown Debt</t>
  </si>
  <si>
    <t>% of GDP</t>
  </si>
  <si>
    <t>Trading Partner Growth Rates</t>
  </si>
  <si>
    <t>Annual Average Growth Rate</t>
  </si>
  <si>
    <t>Date</t>
  </si>
  <si>
    <t>Year</t>
  </si>
  <si>
    <t>Core Crown expenses</t>
  </si>
  <si>
    <t>US</t>
  </si>
  <si>
    <t>UK</t>
  </si>
  <si>
    <t>Australia</t>
  </si>
  <si>
    <t>NZ</t>
  </si>
  <si>
    <t>treemap</t>
  </si>
  <si>
    <t>Core Crown Revenue</t>
  </si>
  <si>
    <t>${value}m</t>
  </si>
  <si>
    <t>${value}b</t>
  </si>
  <si>
    <t>Reference</t>
  </si>
  <si>
    <t>Parent Category</t>
  </si>
  <si>
    <t>Category Name</t>
  </si>
  <si>
    <t>1</t>
  </si>
  <si>
    <t>NONE</t>
  </si>
  <si>
    <t>1-1</t>
  </si>
  <si>
    <t>Social security and welfare</t>
  </si>
  <si>
    <t>1-2</t>
  </si>
  <si>
    <t>1-3</t>
  </si>
  <si>
    <t>1-4</t>
  </si>
  <si>
    <t>1-5</t>
  </si>
  <si>
    <t>1-6</t>
  </si>
  <si>
    <t>Other expenses</t>
  </si>
  <si>
    <t>1-6-1</t>
  </si>
  <si>
    <t>1-6-2</t>
  </si>
  <si>
    <t>1-6-3</t>
  </si>
  <si>
    <t>1-6-4</t>
  </si>
  <si>
    <t>1-6-5</t>
  </si>
  <si>
    <t>1-6-6</t>
  </si>
  <si>
    <t>1-6-6-1</t>
  </si>
  <si>
    <t>Primary services</t>
  </si>
  <si>
    <t>1-6-6-2</t>
  </si>
  <si>
    <t>1-6-6-3</t>
  </si>
  <si>
    <t>Environmental protection</t>
  </si>
  <si>
    <t>1-6-6-4</t>
  </si>
  <si>
    <t>Housing and community development</t>
  </si>
  <si>
    <t>GSF pension expenses</t>
  </si>
  <si>
    <t>1-1-1</t>
  </si>
  <si>
    <t>Welfare benefit expenses</t>
  </si>
  <si>
    <t>1-1-2</t>
  </si>
  <si>
    <t>Social rehabilitation and compensation</t>
  </si>
  <si>
    <t>1-1-3</t>
  </si>
  <si>
    <t>Departmental expenses</t>
  </si>
  <si>
    <t>1-1-4</t>
  </si>
  <si>
    <t>Child support impairment</t>
  </si>
  <si>
    <t>1-1-5</t>
  </si>
  <si>
    <t>Other non-departmental expenses</t>
  </si>
  <si>
    <t>1-1-1-1</t>
  </si>
  <si>
    <t>New Zealand Superannuation</t>
  </si>
  <si>
    <t>1-1-1-2</t>
  </si>
  <si>
    <t>Family Tax Credit</t>
  </si>
  <si>
    <t>1-1-1-3</t>
  </si>
  <si>
    <t>Jobseeker Support (and Emergency) Benefit</t>
  </si>
  <si>
    <t>Supported living payment</t>
  </si>
  <si>
    <t>Sole parent support</t>
  </si>
  <si>
    <t>Accommodation Assistance</t>
  </si>
  <si>
    <t>Income-Related Rents</t>
  </si>
  <si>
    <t>Other welfare benefit expenses</t>
  </si>
  <si>
    <t>1-2-1</t>
  </si>
  <si>
    <t>Departmental outputs</t>
  </si>
  <si>
    <t>1-2-2</t>
  </si>
  <si>
    <t>Health services purchasing</t>
  </si>
  <si>
    <t>1-2-3</t>
  </si>
  <si>
    <t>Other non-departmental outputs</t>
  </si>
  <si>
    <t>1-2-4</t>
  </si>
  <si>
    <t>Health payments to ACC</t>
  </si>
  <si>
    <t>1-2-5</t>
  </si>
  <si>
    <t>1-2-2-1</t>
  </si>
  <si>
    <t>Payments to District Health Boards</t>
  </si>
  <si>
    <t>1-2-2-2</t>
  </si>
  <si>
    <t>National disability support services</t>
  </si>
  <si>
    <t>1-2-2-3</t>
  </si>
  <si>
    <t>Public health services purchasing</t>
  </si>
  <si>
    <t>Early childhood education</t>
  </si>
  <si>
    <t xml:space="preserve">Primary and secondary schools </t>
  </si>
  <si>
    <t xml:space="preserve">Tertiary funding </t>
  </si>
  <si>
    <t>Other education expenses</t>
  </si>
  <si>
    <t xml:space="preserve">Primary </t>
  </si>
  <si>
    <t xml:space="preserve">Secondary </t>
  </si>
  <si>
    <t>School transport</t>
  </si>
  <si>
    <t>Special needs support</t>
  </si>
  <si>
    <t>Professional development</t>
  </si>
  <si>
    <t>Schooling improvement</t>
  </si>
  <si>
    <t>Tuition</t>
  </si>
  <si>
    <t>Other tertiary funding</t>
  </si>
  <si>
    <t>Tertiary student allowances</t>
  </si>
  <si>
    <t>1-4-1</t>
  </si>
  <si>
    <t>1-4-2</t>
  </si>
  <si>
    <t>Tax receivable write-down and impairments</t>
  </si>
  <si>
    <t>1-4-3</t>
  </si>
  <si>
    <t>Other core government services expenses</t>
  </si>
  <si>
    <t>1-4-4</t>
  </si>
  <si>
    <t>Official development assistance</t>
  </si>
  <si>
    <t>1-4-5</t>
  </si>
  <si>
    <t>Non-departmental expenses</t>
  </si>
  <si>
    <t>Science expenses</t>
  </si>
  <si>
    <t>Indemnity and guarantee expenses</t>
  </si>
  <si>
    <t>Police</t>
  </si>
  <si>
    <t>Department of Corrections</t>
  </si>
  <si>
    <t>Ministry of Justice</t>
  </si>
  <si>
    <t>Non-departmental outputs</t>
  </si>
  <si>
    <t>NZ Customs Service</t>
  </si>
  <si>
    <t>Other law and order expenses</t>
  </si>
  <si>
    <t>1-6-4-1</t>
  </si>
  <si>
    <t>NZDF core expenses</t>
  </si>
  <si>
    <t>1-6-4-2</t>
  </si>
  <si>
    <t>Other defence expenses</t>
  </si>
  <si>
    <t>1-6-2-1</t>
  </si>
  <si>
    <t>New Zealand Transport Agency</t>
  </si>
  <si>
    <t>1-6-2-2</t>
  </si>
  <si>
    <t>1-6-2-3</t>
  </si>
  <si>
    <t>1-6-2-5</t>
  </si>
  <si>
    <t>Rail funding</t>
  </si>
  <si>
    <t>1-6-2-6</t>
  </si>
  <si>
    <t>1-6-3-1</t>
  </si>
  <si>
    <t>1-6-3-2</t>
  </si>
  <si>
    <t xml:space="preserve">Employment initiatives </t>
  </si>
  <si>
    <t>1-6-3-3</t>
  </si>
  <si>
    <t>KiwiSaver (includes housing deposit subsidy)</t>
  </si>
  <si>
    <t>1-6-3-5</t>
  </si>
  <si>
    <t>1-6-5-1</t>
  </si>
  <si>
    <t>1-6-5-2</t>
  </si>
  <si>
    <t>Taxation revenue</t>
  </si>
  <si>
    <t xml:space="preserve">Other sovereign revenue </t>
  </si>
  <si>
    <t>Sales of goods and services</t>
  </si>
  <si>
    <t>Interest revenue and dividends</t>
  </si>
  <si>
    <t>Other revenue</t>
  </si>
  <si>
    <t>Individuals</t>
  </si>
  <si>
    <t>Corporate tax</t>
  </si>
  <si>
    <t>Goods and services tax</t>
  </si>
  <si>
    <t>Other direct income tax</t>
  </si>
  <si>
    <t>Other indirect taxation</t>
  </si>
  <si>
    <t>Source deductions</t>
  </si>
  <si>
    <t>Other persons (including refunds)</t>
  </si>
  <si>
    <t>Fringe benefit tax</t>
  </si>
  <si>
    <t>1-1-2-1</t>
  </si>
  <si>
    <t>Gross companies tax (including refunds)</t>
  </si>
  <si>
    <t>1-1-2-2</t>
  </si>
  <si>
    <t>Non-resident w/holding tax</t>
  </si>
  <si>
    <t>1-1-2-3</t>
  </si>
  <si>
    <t>Foreign-source dividend w/holding payments</t>
  </si>
  <si>
    <t>1-1-4-1</t>
  </si>
  <si>
    <t>Resident w/holding tax on interest income</t>
  </si>
  <si>
    <t>1-1-4-2</t>
  </si>
  <si>
    <t>Resident w/holding tax on dividend income</t>
  </si>
  <si>
    <t>1-1-5-1</t>
  </si>
  <si>
    <t>Road user charges</t>
  </si>
  <si>
    <t>1-1-5-2</t>
  </si>
  <si>
    <t>Tobacco excise</t>
  </si>
  <si>
    <t>1-1-5-3</t>
  </si>
  <si>
    <t>Petroleum fuels excise</t>
  </si>
  <si>
    <t>1-1-5-4</t>
  </si>
  <si>
    <t>Alcohol excise</t>
  </si>
  <si>
    <t>1-1-5-5</t>
  </si>
  <si>
    <t>Customs duty</t>
  </si>
  <si>
    <t>1-1-5-6</t>
  </si>
  <si>
    <t>Child support</t>
  </si>
  <si>
    <t>Court fines</t>
  </si>
  <si>
    <t>Other miscellaneous items</t>
  </si>
  <si>
    <t>Interest revenue</t>
  </si>
  <si>
    <t>Dividends</t>
  </si>
  <si>
    <t>Switzerland</t>
  </si>
  <si>
    <t>Canada</t>
  </si>
  <si>
    <t>Denmark</t>
  </si>
  <si>
    <t>Iceland</t>
  </si>
  <si>
    <t>Korea</t>
  </si>
  <si>
    <t>Norway</t>
  </si>
  <si>
    <t>Sweden</t>
  </si>
  <si>
    <t>#00070E</t>
  </si>
  <si>
    <t xml:space="preserve">#033E64 </t>
  </si>
  <si>
    <t xml:space="preserve">#1A4F8E </t>
  </si>
  <si>
    <t xml:space="preserve">#5F87B6 </t>
  </si>
  <si>
    <t xml:space="preserve">#96BAD9 </t>
  </si>
  <si>
    <t>#5D9BCF</t>
  </si>
  <si>
    <t xml:space="preserve">#0C3C55 </t>
  </si>
  <si>
    <t xml:space="preserve">#0995BA </t>
  </si>
  <si>
    <t>#A1B96C</t>
  </si>
  <si>
    <t xml:space="preserve">#EBC944 </t>
  </si>
  <si>
    <t xml:space="preserve">#F36C20 </t>
  </si>
  <si>
    <t xml:space="preserve">#C22D1E </t>
  </si>
  <si>
    <t>BEFU</t>
  </si>
  <si>
    <t>HYEFU</t>
  </si>
  <si>
    <t>Snippet</t>
  </si>
  <si>
    <t>chartTradingPartnerGrowthRates</t>
  </si>
  <si>
    <t>chartCoreCrownExpenses</t>
  </si>
  <si>
    <t>chartCoreCrownRevenue</t>
  </si>
  <si>
    <t>NOTES:</t>
  </si>
  <si>
    <t>All numbers must be rounded, not using Excel. Highcharts wont recognise any  rounding doen with the increase/decrease decimal fuction in excel. Use =ROUND().</t>
  </si>
  <si>
    <t>STYLE GUIDE  - Highcharts on Budget.govt.nz</t>
  </si>
  <si>
    <t>default single line (dominant - farthest right)</t>
  </si>
  <si>
    <t>default secondary line (second from right)</t>
  </si>
  <si>
    <t>default tertiary line (third from right)</t>
  </si>
  <si>
    <t>Treemaps (11 &amp; 12)  - colourisation is done along the Row 2. A=1-1, B=1-2, C=1-3, D=1-4 etc</t>
  </si>
  <si>
    <t>#FFFFFF</t>
  </si>
  <si>
    <t xml:space="preserve">Japan </t>
  </si>
  <si>
    <t>Irasel</t>
  </si>
  <si>
    <t>EU</t>
  </si>
  <si>
    <t>Czech Rep</t>
  </si>
  <si>
    <t>NZS</t>
  </si>
  <si>
    <t>$ billions</t>
  </si>
  <si>
    <t>legendIndexRow</t>
  </si>
  <si>
    <t>RGB</t>
  </si>
  <si>
    <t>Hex</t>
  </si>
  <si>
    <t>12, 60, 85</t>
  </si>
  <si>
    <t>#0C3C55</t>
  </si>
  <si>
    <t>9, 149, 186</t>
  </si>
  <si>
    <t>#0995BA</t>
  </si>
  <si>
    <t>161, 185, 108</t>
  </si>
  <si>
    <t>235, 201, 68</t>
  </si>
  <si>
    <t>#EBC944</t>
  </si>
  <si>
    <t>243, 108, 32</t>
  </si>
  <si>
    <t>#F36C20</t>
  </si>
  <si>
    <t>194, 45, 30</t>
  </si>
  <si>
    <t>#C22D1E</t>
  </si>
  <si>
    <t>25, 124, 175</t>
  </si>
  <si>
    <t>#197CAF</t>
  </si>
  <si>
    <t>75, 210, 246</t>
  </si>
  <si>
    <t>#4BD2F6</t>
  </si>
  <si>
    <t>199, 213, 167</t>
  </si>
  <si>
    <t>#C7D5A7</t>
  </si>
  <si>
    <t>243, 223, 143</t>
  </si>
  <si>
    <t>#F3DF8F</t>
  </si>
  <si>
    <t>245, 145, 90</t>
  </si>
  <si>
    <t>#F5915A</t>
  </si>
  <si>
    <t>232, 118, 106</t>
  </si>
  <si>
    <t>#E8766A</t>
  </si>
  <si>
    <t>Finance Costs</t>
  </si>
  <si>
    <t>Law and Order</t>
  </si>
  <si>
    <t>Core Government Services</t>
  </si>
  <si>
    <t>Transport and Communications</t>
  </si>
  <si>
    <t>Economic and Industrial Services</t>
  </si>
  <si>
    <t>$million</t>
  </si>
  <si>
    <t>MY TAX DOLLARS</t>
  </si>
  <si>
    <t>chartOBEGAL</t>
  </si>
  <si>
    <t>chartEconGrowthPercent</t>
  </si>
  <si>
    <t>chartNetCoreCrownDebt</t>
  </si>
  <si>
    <t>1-6-6-5</t>
  </si>
  <si>
    <t>1-6-2-4</t>
  </si>
  <si>
    <t>1-6-3-6</t>
  </si>
  <si>
    <t>1-6-4-3</t>
  </si>
  <si>
    <t>1-6-4-4</t>
  </si>
  <si>
    <t>1-6-4-5</t>
  </si>
  <si>
    <t>New Zealand Superannuation*</t>
  </si>
  <si>
    <t>Social Security and Welfare*</t>
  </si>
  <si>
    <t>Housing Related Benefits*</t>
  </si>
  <si>
    <r>
      <t>*Social Security and Welfare as presetned in the</t>
    </r>
    <r>
      <rPr>
        <u/>
        <sz val="10"/>
        <color theme="1"/>
        <rFont val="Calibri Light"/>
        <family val="2"/>
        <scheme val="major"/>
      </rPr>
      <t xml:space="preserve"> Economic and Fiscal Update</t>
    </r>
    <r>
      <rPr>
        <sz val="10"/>
        <color theme="1"/>
        <rFont val="Calibri Light"/>
        <family val="2"/>
        <scheme val="major"/>
      </rPr>
      <t xml:space="preserve"> includes New Zealand Superannuation and Housing Related Benefits (Income-related Rents and Accommodation Assistance).</t>
    </r>
  </si>
  <si>
    <t>Other equals</t>
  </si>
  <si>
    <t>Forecast new operating spending</t>
  </si>
  <si>
    <t>Top down expense adjustment</t>
  </si>
  <si>
    <t>Total</t>
  </si>
  <si>
    <t>%</t>
  </si>
  <si>
    <t>1-2-2-4</t>
  </si>
  <si>
    <t>1-2-2-5</t>
  </si>
  <si>
    <t>1-2-2-6</t>
  </si>
  <si>
    <t>1-2-3-1</t>
  </si>
  <si>
    <t>1-2-3-2</t>
  </si>
  <si>
    <t>1-2-3-3</t>
  </si>
  <si>
    <t>1-2-3-4</t>
  </si>
  <si>
    <t>1-4-1-1</t>
  </si>
  <si>
    <t>1-4-1-2</t>
  </si>
  <si>
    <t>1-4-1-3</t>
  </si>
  <si>
    <t>1-4-1-4</t>
  </si>
  <si>
    <t>1-4-1-5</t>
  </si>
  <si>
    <t>1-4-1-6</t>
  </si>
  <si>
    <t>1-4-1-7</t>
  </si>
  <si>
    <t>1-5-1</t>
  </si>
  <si>
    <t>1-5-2</t>
  </si>
  <si>
    <t>1-5-3</t>
  </si>
  <si>
    <t>1-5-4</t>
  </si>
  <si>
    <t>1-5-5</t>
  </si>
  <si>
    <t>1-5-3-1</t>
  </si>
  <si>
    <t>1-5-3-2</t>
  </si>
  <si>
    <t>1-5-3-3</t>
  </si>
  <si>
    <t>The column containing data on the farthest right will appear on top in a line chart (and therefore look like the dominant line)</t>
  </si>
  <si>
    <t>The column containing data on the farthest right will appear on the bottom in a stacked column chart</t>
  </si>
  <si>
    <t>Do not include totals in the data as it will appear as a different data series</t>
  </si>
  <si>
    <t>Total Crown Operating Balance before Gains and Losses</t>
  </si>
  <si>
    <t>2018 Forecast</t>
  </si>
  <si>
    <t>Unemployment Rate</t>
  </si>
  <si>
    <t>Unemployment Rate (Budget update)</t>
  </si>
  <si>
    <t>2018/19</t>
  </si>
  <si>
    <t>2019/20</t>
  </si>
  <si>
    <t>2020/21</t>
  </si>
  <si>
    <t>chartUnemploymentRate</t>
  </si>
  <si>
    <t>chartCapitalBudgetAllowances</t>
  </si>
  <si>
    <t>Treasury Forecasts - forecasting team (Phillip Mellor and Peter Mawson)</t>
  </si>
  <si>
    <t>Treasury Forecasts - fiscal reporting (Jayne Winfield, Catherine Manning)</t>
  </si>
  <si>
    <t>Statistics New Zealand - forecasting team (Phillip Mellor and Peter Mawson)</t>
  </si>
  <si>
    <t>Hourly Wage Growth (Budget update)</t>
  </si>
  <si>
    <t>chartBudgetOperatingAllowances</t>
  </si>
  <si>
    <t>2021/22</t>
  </si>
  <si>
    <t>Budget 2018 and Future Operating Allowances</t>
  </si>
  <si>
    <t>Budget 2018 and Future Capital Allowances</t>
  </si>
  <si>
    <t xml:space="preserve">$ billions </t>
  </si>
  <si>
    <t xml:space="preserve">Treasury, New Zealand Government </t>
  </si>
  <si>
    <t>chartHourlyWageGrowth</t>
  </si>
  <si>
    <t>chartCoreCrownExpensesGDP</t>
  </si>
  <si>
    <t>Budget Operating Allowances ($ billions)</t>
  </si>
  <si>
    <t>Budget Capital Allowances ($ billions)</t>
  </si>
  <si>
    <t>chartNathanComparison</t>
  </si>
  <si>
    <t>#b94544</t>
  </si>
  <si>
    <t>#cb7c70</t>
  </si>
  <si>
    <t>#adaeb2</t>
  </si>
  <si>
    <t>#cdced0</t>
  </si>
  <si>
    <t>#ffffff</t>
  </si>
  <si>
    <t>#b0282a</t>
  </si>
  <si>
    <t>#8b1415</t>
  </si>
  <si>
    <t>Accent red (dark)</t>
  </si>
  <si>
    <t>Navigation red (light)</t>
  </si>
  <si>
    <t>Primary red (mid)</t>
  </si>
  <si>
    <t>#dc2124</t>
  </si>
  <si>
    <t>#444a4d</t>
  </si>
  <si>
    <t>Grey</t>
  </si>
  <si>
    <t>Accent grey (light)</t>
  </si>
  <si>
    <t>#e6e7e9</t>
  </si>
  <si>
    <t>#646466</t>
  </si>
  <si>
    <t>#b22e38</t>
  </si>
  <si>
    <t>Labour red?</t>
  </si>
  <si>
    <t>#c26158</t>
  </si>
  <si>
    <t>Light red?</t>
  </si>
  <si>
    <t>Mid grey?</t>
  </si>
  <si>
    <t>Light mid red??</t>
  </si>
  <si>
    <t>Light red??</t>
  </si>
  <si>
    <t>Light grey??</t>
  </si>
  <si>
    <t>Isreal</t>
  </si>
  <si>
    <t>Near black</t>
  </si>
  <si>
    <t>USA</t>
  </si>
  <si>
    <t>stackedarea</t>
  </si>
  <si>
    <t>JP</t>
  </si>
  <si>
    <t>CN</t>
  </si>
  <si>
    <t>Euro</t>
  </si>
  <si>
    <t>AU</t>
  </si>
  <si>
    <t>Adopting a responsible debt reduction track (38%)</t>
  </si>
  <si>
    <t>Reprioritisation and revenue from a fairer tax system (6%)</t>
  </si>
  <si>
    <t>Reversing National's Tax Cuts (33%)</t>
  </si>
  <si>
    <t>Revenue from a growing economy (23%)</t>
  </si>
  <si>
    <t>Countries</t>
  </si>
  <si>
    <t>Operating Allowances 2003 to 2018</t>
  </si>
  <si>
    <t>$ billion</t>
  </si>
  <si>
    <t>chartOperatingAllowancesFMA</t>
  </si>
  <si>
    <t>Additional Budget allowances and 100-Day Plan spending*</t>
  </si>
  <si>
    <t xml:space="preserve">         </t>
  </si>
  <si>
    <t xml:space="preserve">      </t>
  </si>
  <si>
    <t>Actual ($ billions)</t>
  </si>
  <si>
    <t>Forecast ($ billions)</t>
  </si>
  <si>
    <t>Economic Growth (real GDP)</t>
  </si>
  <si>
    <t>% of labour force</t>
  </si>
  <si>
    <t>Hourly Wage Growth</t>
  </si>
  <si>
    <t>Core Crown Expenses</t>
  </si>
  <si>
    <t>PREFU 2017</t>
  </si>
  <si>
    <t>HYEFU 2017</t>
  </si>
  <si>
    <t>Budget 2018</t>
  </si>
  <si>
    <t>chartGrowthincoreCrownexpenses</t>
  </si>
  <si>
    <t>Growth in core Crown expenses</t>
  </si>
  <si>
    <t>Index (2008=100)</t>
  </si>
  <si>
    <t>{value}</t>
  </si>
  <si>
    <t>CPI</t>
  </si>
  <si>
    <t>Real GDP</t>
  </si>
  <si>
    <t>Nominal GDP</t>
  </si>
  <si>
    <t>2018/19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</si>
</sst>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* #,##0.00_);_(* \(#,##0.00\);_(* &quot;-&quot;??_);_(@_)"/>
    <numFmt numFmtId="165" formatCode="0.0"/>
    <numFmt numFmtId="166" formatCode="#,##0_);[Red]\(#,##0\)"/>
    <numFmt numFmtId="167" formatCode="_-* #,##0_-;\-* #,##0_-;_-* &quot;-&quot;??_-;_-@_-"/>
    <numFmt numFmtId="168" formatCode="_-* #,##0.0000000000000_-;\-* #,##0.0000000000000_-;_-* &quot;-&quot;??_-;_-@_-"/>
    <numFmt numFmtId="169" formatCode="#,##0_);\(#,##0\);&quot;..  &quot;"/>
    <numFmt numFmtId="170" formatCode="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Times New Roman"/>
      <family val="1"/>
    </font>
    <font>
      <b/>
      <sz val="11"/>
      <name val="Calibri"/>
      <family val="2"/>
      <scheme val="minor"/>
    </font>
    <font>
      <b/>
      <i/>
      <sz val="24"/>
      <name val="Calibri Light"/>
      <family val="2"/>
      <scheme val="major"/>
    </font>
    <font>
      <u/>
      <sz val="11"/>
      <color theme="1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0"/>
      <name val="Calibri Light"/>
      <family val="2"/>
      <scheme val="major"/>
    </font>
    <font>
      <u/>
      <sz val="10"/>
      <color theme="10"/>
      <name val="Calibri Light"/>
      <family val="2"/>
      <scheme val="major"/>
    </font>
    <font>
      <b/>
      <sz val="10"/>
      <name val="Calibri Light"/>
      <family val="2"/>
      <scheme val="maj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u/>
      <sz val="1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Arial Narrow"/>
      <family val="2"/>
    </font>
    <font>
      <b/>
      <sz val="10"/>
      <color theme="1"/>
      <name val="Arial Narrow"/>
      <family val="2"/>
    </font>
    <font>
      <i/>
      <sz val="11"/>
      <color theme="1"/>
      <name val="Calibri"/>
      <family val="2"/>
      <scheme val="minor"/>
    </font>
    <font>
      <sz val="11"/>
      <color theme="9" tint="0.39997558519241921"/>
      <name val="Calibri"/>
      <family val="2"/>
      <scheme val="minor"/>
    </font>
    <font>
      <sz val="11"/>
      <name val="Calibri Light"/>
      <family val="2"/>
      <scheme val="major"/>
    </font>
    <font>
      <sz val="11"/>
      <name val="Arial Narrow"/>
      <family val="2"/>
    </font>
  </fonts>
  <fills count="33">
    <fill>
      <patternFill patternType="none"/>
    </fill>
    <fill>
      <patternFill patternType="gray125"/>
    </fill>
    <fill>
      <patternFill patternType="solid">
        <fgColor rgb="FF00070E"/>
        <bgColor indexed="64"/>
      </patternFill>
    </fill>
    <fill>
      <patternFill patternType="solid">
        <fgColor rgb="FF033E64"/>
        <bgColor indexed="64"/>
      </patternFill>
    </fill>
    <fill>
      <patternFill patternType="solid">
        <fgColor rgb="FF1A4F8E"/>
        <bgColor indexed="64"/>
      </patternFill>
    </fill>
    <fill>
      <patternFill patternType="solid">
        <fgColor rgb="FF5F87B6"/>
        <bgColor indexed="64"/>
      </patternFill>
    </fill>
    <fill>
      <patternFill patternType="solid">
        <fgColor rgb="FF96BAD9"/>
        <bgColor indexed="64"/>
      </patternFill>
    </fill>
    <fill>
      <patternFill patternType="solid">
        <fgColor rgb="FF5D9BCF"/>
        <bgColor indexed="64"/>
      </patternFill>
    </fill>
    <fill>
      <patternFill patternType="solid">
        <fgColor rgb="FF0C3C55"/>
        <bgColor indexed="64"/>
      </patternFill>
    </fill>
    <fill>
      <patternFill patternType="solid">
        <fgColor rgb="FF0995BA"/>
        <bgColor indexed="64"/>
      </patternFill>
    </fill>
    <fill>
      <patternFill patternType="solid">
        <fgColor rgb="FFA1B96C"/>
        <bgColor indexed="64"/>
      </patternFill>
    </fill>
    <fill>
      <patternFill patternType="solid">
        <fgColor rgb="FFEBC944"/>
        <bgColor indexed="64"/>
      </patternFill>
    </fill>
    <fill>
      <patternFill patternType="solid">
        <fgColor rgb="FFF36C20"/>
        <bgColor indexed="64"/>
      </patternFill>
    </fill>
    <fill>
      <patternFill patternType="solid">
        <fgColor rgb="FFC22D1E"/>
        <bgColor indexed="64"/>
      </patternFill>
    </fill>
    <fill>
      <patternFill patternType="solid">
        <fgColor rgb="FF197CAF"/>
        <bgColor indexed="64"/>
      </patternFill>
    </fill>
    <fill>
      <patternFill patternType="solid">
        <fgColor rgb="FF4BD2F6"/>
        <bgColor indexed="64"/>
      </patternFill>
    </fill>
    <fill>
      <patternFill patternType="solid">
        <fgColor rgb="FFC7D5A7"/>
        <bgColor indexed="64"/>
      </patternFill>
    </fill>
    <fill>
      <patternFill patternType="solid">
        <fgColor rgb="FFF3DF8F"/>
        <bgColor indexed="64"/>
      </patternFill>
    </fill>
    <fill>
      <patternFill patternType="solid">
        <fgColor rgb="FFF8A779"/>
        <bgColor indexed="64"/>
      </patternFill>
    </fill>
    <fill>
      <patternFill patternType="solid">
        <fgColor rgb="FFE8766A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C2124"/>
        <bgColor indexed="64"/>
      </patternFill>
    </fill>
    <fill>
      <patternFill patternType="solid">
        <fgColor rgb="FFB0282A"/>
        <bgColor indexed="64"/>
      </patternFill>
    </fill>
    <fill>
      <patternFill patternType="solid">
        <fgColor rgb="FF8B1415"/>
        <bgColor indexed="64"/>
      </patternFill>
    </fill>
    <fill>
      <patternFill patternType="solid">
        <fgColor rgb="FF444A4D"/>
        <bgColor indexed="64"/>
      </patternFill>
    </fill>
    <fill>
      <patternFill patternType="solid">
        <fgColor rgb="FFE6E7E9"/>
        <bgColor indexed="64"/>
      </patternFill>
    </fill>
    <fill>
      <patternFill patternType="solid">
        <fgColor rgb="FFB22E38"/>
        <bgColor indexed="64"/>
      </patternFill>
    </fill>
    <fill>
      <patternFill patternType="solid">
        <fgColor rgb="FF646466"/>
        <bgColor indexed="64"/>
      </patternFill>
    </fill>
    <fill>
      <patternFill patternType="solid">
        <fgColor rgb="FFC26158"/>
        <bgColor indexed="64"/>
      </patternFill>
    </fill>
    <fill>
      <patternFill patternType="solid">
        <fgColor rgb="FFB94544"/>
        <bgColor indexed="64"/>
      </patternFill>
    </fill>
    <fill>
      <patternFill patternType="solid">
        <fgColor rgb="FFCB7C70"/>
        <bgColor indexed="64"/>
      </patternFill>
    </fill>
    <fill>
      <patternFill patternType="solid">
        <fgColor rgb="FFADAEB2"/>
        <bgColor indexed="64"/>
      </patternFill>
    </fill>
    <fill>
      <patternFill patternType="solid">
        <fgColor rgb="FFCDCED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1" fillId="0" borderId="0"/>
    <xf numFmtId="38" fontId="8" fillId="0" borderId="0"/>
    <xf numFmtId="38" fontId="8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1" fillId="0" borderId="0"/>
  </cellStyleXfs>
  <cellXfs count="118">
    <xf numFmtId="0" fontId="0" fillId="0" borderId="0" xfId="0"/>
    <xf numFmtId="0" fontId="0" fillId="0" borderId="0" xfId="0" applyFill="1"/>
    <xf numFmtId="0" fontId="2" fillId="0" borderId="1" xfId="0" applyFont="1" applyBorder="1"/>
    <xf numFmtId="0" fontId="5" fillId="0" borderId="0" xfId="3"/>
    <xf numFmtId="165" fontId="0" fillId="0" borderId="0" xfId="0" applyNumberFormat="1" applyFill="1"/>
    <xf numFmtId="165" fontId="0" fillId="0" borderId="0" xfId="0" applyNumberFormat="1"/>
    <xf numFmtId="0" fontId="6" fillId="0" borderId="0" xfId="0" applyFont="1" applyFill="1"/>
    <xf numFmtId="166" fontId="6" fillId="0" borderId="0" xfId="5" applyNumberFormat="1" applyFont="1" applyFill="1"/>
    <xf numFmtId="37" fontId="9" fillId="0" borderId="1" xfId="0" applyNumberFormat="1" applyFont="1" applyBorder="1"/>
    <xf numFmtId="166" fontId="9" fillId="0" borderId="1" xfId="5" applyNumberFormat="1" applyFont="1" applyFill="1" applyBorder="1"/>
    <xf numFmtId="166" fontId="7" fillId="0" borderId="0" xfId="5" quotePrefix="1" applyNumberFormat="1" applyFont="1" applyFill="1"/>
    <xf numFmtId="166" fontId="6" fillId="0" borderId="0" xfId="6" applyNumberFormat="1" applyFont="1" applyFill="1" applyBorder="1" applyAlignment="1"/>
    <xf numFmtId="166" fontId="6" fillId="0" borderId="0" xfId="5" applyNumberFormat="1" applyFont="1" applyFill="1" applyBorder="1" applyAlignment="1"/>
    <xf numFmtId="166" fontId="6" fillId="0" borderId="0" xfId="5" applyNumberFormat="1" applyFont="1" applyFill="1" applyBorder="1" applyAlignment="1">
      <alignment horizontal="left"/>
    </xf>
    <xf numFmtId="166" fontId="7" fillId="0" borderId="0" xfId="5" applyNumberFormat="1" applyFont="1" applyFill="1"/>
    <xf numFmtId="166" fontId="6" fillId="0" borderId="0" xfId="5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0" fontId="10" fillId="0" borderId="0" xfId="3" applyFont="1"/>
    <xf numFmtId="0" fontId="10" fillId="0" borderId="0" xfId="0" applyFont="1"/>
    <xf numFmtId="0" fontId="11" fillId="0" borderId="0" xfId="3" applyFont="1"/>
    <xf numFmtId="0" fontId="12" fillId="0" borderId="0" xfId="0" applyFont="1"/>
    <xf numFmtId="0" fontId="13" fillId="0" borderId="0" xfId="7" applyFont="1"/>
    <xf numFmtId="0" fontId="14" fillId="0" borderId="0" xfId="3" applyFont="1"/>
    <xf numFmtId="0" fontId="12" fillId="2" borderId="0" xfId="0" applyFont="1" applyFill="1"/>
    <xf numFmtId="0" fontId="12" fillId="3" borderId="0" xfId="0" applyFont="1" applyFill="1"/>
    <xf numFmtId="0" fontId="12" fillId="4" borderId="0" xfId="0" applyFont="1" applyFill="1"/>
    <xf numFmtId="0" fontId="12" fillId="5" borderId="0" xfId="0" applyFont="1" applyFill="1"/>
    <xf numFmtId="0" fontId="12" fillId="6" borderId="0" xfId="0" applyFont="1" applyFill="1"/>
    <xf numFmtId="0" fontId="12" fillId="7" borderId="0" xfId="0" applyFont="1" applyFill="1"/>
    <xf numFmtId="0" fontId="12" fillId="8" borderId="0" xfId="0" applyFont="1" applyFill="1"/>
    <xf numFmtId="0" fontId="12" fillId="9" borderId="0" xfId="0" applyFont="1" applyFill="1"/>
    <xf numFmtId="0" fontId="12" fillId="10" borderId="0" xfId="0" applyFont="1" applyFill="1"/>
    <xf numFmtId="0" fontId="12" fillId="11" borderId="0" xfId="0" applyFont="1" applyFill="1"/>
    <xf numFmtId="0" fontId="12" fillId="12" borderId="0" xfId="0" applyFont="1" applyFill="1"/>
    <xf numFmtId="0" fontId="12" fillId="13" borderId="0" xfId="0" applyFont="1" applyFill="1"/>
    <xf numFmtId="0" fontId="15" fillId="0" borderId="0" xfId="7" applyFont="1"/>
    <xf numFmtId="0" fontId="13" fillId="0" borderId="0" xfId="7" applyFont="1" applyBorder="1"/>
    <xf numFmtId="0" fontId="12" fillId="0" borderId="0" xfId="0" applyFont="1" applyBorder="1"/>
    <xf numFmtId="0" fontId="17" fillId="0" borderId="0" xfId="0" applyFont="1" applyBorder="1" applyAlignment="1">
      <alignment horizontal="center" vertical="center" wrapText="1"/>
    </xf>
    <xf numFmtId="0" fontId="16" fillId="8" borderId="0" xfId="0" applyFont="1" applyFill="1" applyBorder="1" applyAlignment="1">
      <alignment horizontal="center" vertical="center" wrapText="1"/>
    </xf>
    <xf numFmtId="0" fontId="16" fillId="9" borderId="0" xfId="0" applyFont="1" applyFill="1" applyBorder="1" applyAlignment="1">
      <alignment horizontal="center" vertical="center" wrapText="1"/>
    </xf>
    <xf numFmtId="0" fontId="16" fillId="10" borderId="0" xfId="0" applyFont="1" applyFill="1" applyBorder="1" applyAlignment="1">
      <alignment horizontal="center" vertical="center" wrapText="1"/>
    </xf>
    <xf numFmtId="0" fontId="16" fillId="11" borderId="0" xfId="0" applyFont="1" applyFill="1" applyBorder="1" applyAlignment="1">
      <alignment horizontal="center" vertical="center" wrapText="1"/>
    </xf>
    <xf numFmtId="0" fontId="16" fillId="12" borderId="0" xfId="0" applyFont="1" applyFill="1" applyBorder="1" applyAlignment="1">
      <alignment horizontal="center" vertical="center" wrapText="1"/>
    </xf>
    <xf numFmtId="0" fontId="16" fillId="13" borderId="0" xfId="0" applyFont="1" applyFill="1" applyBorder="1" applyAlignment="1">
      <alignment horizontal="center" vertical="center" wrapText="1"/>
    </xf>
    <xf numFmtId="0" fontId="16" fillId="14" borderId="0" xfId="0" applyFont="1" applyFill="1" applyBorder="1" applyAlignment="1">
      <alignment horizontal="center" vertical="center" wrapText="1"/>
    </xf>
    <xf numFmtId="0" fontId="16" fillId="15" borderId="0" xfId="0" applyFont="1" applyFill="1" applyBorder="1" applyAlignment="1">
      <alignment horizontal="center" vertical="center" wrapText="1"/>
    </xf>
    <xf numFmtId="0" fontId="16" fillId="16" borderId="0" xfId="0" applyFont="1" applyFill="1" applyBorder="1" applyAlignment="1">
      <alignment horizontal="center" vertical="center" wrapText="1"/>
    </xf>
    <xf numFmtId="0" fontId="16" fillId="17" borderId="0" xfId="0" applyFont="1" applyFill="1" applyBorder="1" applyAlignment="1">
      <alignment horizontal="center" vertical="center" wrapText="1"/>
    </xf>
    <xf numFmtId="0" fontId="16" fillId="18" borderId="0" xfId="0" applyFont="1" applyFill="1" applyBorder="1" applyAlignment="1">
      <alignment horizontal="center" vertical="center" wrapText="1"/>
    </xf>
    <xf numFmtId="0" fontId="16" fillId="19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1" fillId="0" borderId="0" xfId="3" applyFont="1" applyBorder="1"/>
    <xf numFmtId="0" fontId="13" fillId="0" borderId="0" xfId="7" applyFont="1" applyBorder="1" applyAlignment="1">
      <alignment horizontal="left"/>
    </xf>
    <xf numFmtId="0" fontId="15" fillId="0" borderId="0" xfId="7" applyFont="1" applyBorder="1"/>
    <xf numFmtId="0" fontId="5" fillId="0" borderId="0" xfId="3" applyBorder="1"/>
    <xf numFmtId="1" fontId="0" fillId="0" borderId="0" xfId="0" applyNumberFormat="1"/>
    <xf numFmtId="168" fontId="12" fillId="0" borderId="0" xfId="9" applyNumberFormat="1" applyFont="1" applyBorder="1"/>
    <xf numFmtId="0" fontId="22" fillId="0" borderId="0" xfId="0" applyFont="1"/>
    <xf numFmtId="165" fontId="4" fillId="0" borderId="0" xfId="10" applyNumberFormat="1" applyFont="1" applyFill="1" applyAlignment="1">
      <alignment horizontal="right"/>
    </xf>
    <xf numFmtId="165" fontId="22" fillId="0" borderId="0" xfId="0" applyNumberFormat="1" applyFont="1" applyFill="1"/>
    <xf numFmtId="165" fontId="22" fillId="0" borderId="0" xfId="0" applyNumberFormat="1" applyFont="1"/>
    <xf numFmtId="0" fontId="23" fillId="0" borderId="1" xfId="0" applyFont="1" applyBorder="1" applyAlignment="1">
      <alignment horizontal="right" wrapText="1"/>
    </xf>
    <xf numFmtId="0" fontId="23" fillId="0" borderId="1" xfId="0" applyFont="1" applyFill="1" applyBorder="1" applyAlignment="1">
      <alignment horizontal="right" wrapText="1"/>
    </xf>
    <xf numFmtId="169" fontId="6" fillId="0" borderId="0" xfId="5" applyNumberFormat="1" applyFont="1" applyFill="1" applyBorder="1" applyAlignment="1"/>
    <xf numFmtId="167" fontId="6" fillId="0" borderId="0" xfId="5" applyNumberFormat="1" applyFont="1" applyFill="1"/>
    <xf numFmtId="0" fontId="14" fillId="20" borderId="0" xfId="3" applyFont="1" applyFill="1"/>
    <xf numFmtId="17" fontId="22" fillId="0" borderId="0" xfId="0" applyNumberFormat="1" applyFont="1"/>
    <xf numFmtId="0" fontId="0" fillId="0" borderId="0" xfId="0" applyBorder="1" applyAlignment="1">
      <alignment horizontal="center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0" xfId="0" applyFont="1"/>
    <xf numFmtId="165" fontId="22" fillId="0" borderId="0" xfId="0" applyNumberFormat="1" applyFont="1" applyAlignment="1">
      <alignment horizontal="center"/>
    </xf>
    <xf numFmtId="170" fontId="0" fillId="0" borderId="0" xfId="0" applyNumberFormat="1"/>
    <xf numFmtId="167" fontId="0" fillId="0" borderId="0" xfId="0" applyNumberFormat="1"/>
    <xf numFmtId="167" fontId="25" fillId="0" borderId="0" xfId="0" applyNumberFormat="1" applyFont="1"/>
    <xf numFmtId="166" fontId="0" fillId="0" borderId="0" xfId="0" applyNumberFormat="1"/>
    <xf numFmtId="169" fontId="0" fillId="0" borderId="0" xfId="0" applyNumberFormat="1"/>
    <xf numFmtId="166" fontId="0" fillId="0" borderId="0" xfId="0" applyNumberFormat="1" applyFill="1"/>
    <xf numFmtId="0" fontId="2" fillId="0" borderId="0" xfId="0" applyFont="1"/>
    <xf numFmtId="0" fontId="6" fillId="0" borderId="0" xfId="0" applyFont="1" applyFill="1" applyAlignment="1">
      <alignment horizontal="left"/>
    </xf>
    <xf numFmtId="14" fontId="9" fillId="0" borderId="1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14" fontId="6" fillId="0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9" fillId="0" borderId="1" xfId="0" applyFont="1" applyFill="1" applyBorder="1" applyAlignment="1"/>
    <xf numFmtId="14" fontId="0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26" fillId="0" borderId="0" xfId="7" applyFont="1"/>
    <xf numFmtId="0" fontId="11" fillId="20" borderId="0" xfId="3" applyFont="1" applyFill="1"/>
    <xf numFmtId="0" fontId="12" fillId="21" borderId="0" xfId="0" applyFont="1" applyFill="1"/>
    <xf numFmtId="0" fontId="12" fillId="22" borderId="0" xfId="0" applyFont="1" applyFill="1"/>
    <xf numFmtId="0" fontId="12" fillId="23" borderId="0" xfId="0" applyFont="1" applyFill="1"/>
    <xf numFmtId="0" fontId="12" fillId="24" borderId="0" xfId="0" applyFont="1" applyFill="1"/>
    <xf numFmtId="0" fontId="12" fillId="25" borderId="0" xfId="0" applyFont="1" applyFill="1"/>
    <xf numFmtId="0" fontId="12" fillId="26" borderId="0" xfId="0" applyFont="1" applyFill="1"/>
    <xf numFmtId="0" fontId="12" fillId="27" borderId="0" xfId="0" applyFont="1" applyFill="1"/>
    <xf numFmtId="0" fontId="12" fillId="28" borderId="0" xfId="0" applyFont="1" applyFill="1"/>
    <xf numFmtId="0" fontId="12" fillId="29" borderId="0" xfId="0" applyFont="1" applyFill="1"/>
    <xf numFmtId="0" fontId="12" fillId="30" borderId="0" xfId="0" applyFont="1" applyFill="1"/>
    <xf numFmtId="0" fontId="12" fillId="31" borderId="0" xfId="0" applyFont="1" applyFill="1"/>
    <xf numFmtId="0" fontId="12" fillId="32" borderId="0" xfId="0" applyFont="1" applyFill="1"/>
    <xf numFmtId="0" fontId="27" fillId="0" borderId="0" xfId="0" applyFont="1"/>
    <xf numFmtId="2" fontId="0" fillId="0" borderId="0" xfId="0" applyNumberFormat="1"/>
    <xf numFmtId="0" fontId="22" fillId="0" borderId="0" xfId="0" applyFont="1" applyFill="1"/>
    <xf numFmtId="0" fontId="27" fillId="0" borderId="0" xfId="0" applyFont="1" applyFill="1"/>
    <xf numFmtId="0" fontId="0" fillId="0" borderId="1" xfId="0" applyBorder="1"/>
    <xf numFmtId="17" fontId="0" fillId="0" borderId="0" xfId="0" applyNumberFormat="1" applyFill="1"/>
    <xf numFmtId="17" fontId="0" fillId="0" borderId="0" xfId="0" applyNumberFormat="1"/>
    <xf numFmtId="0" fontId="6" fillId="20" borderId="0" xfId="0" applyFont="1" applyFill="1"/>
    <xf numFmtId="0" fontId="6" fillId="0" borderId="0" xfId="0" applyFont="1" applyFill="1" applyAlignment="1">
      <alignment vertical="center"/>
    </xf>
    <xf numFmtId="14" fontId="6" fillId="0" borderId="0" xfId="0" applyNumberFormat="1" applyFont="1" applyFill="1"/>
    <xf numFmtId="49" fontId="22" fillId="0" borderId="0" xfId="0" applyNumberFormat="1" applyFont="1" applyFill="1" applyBorder="1" applyAlignment="1">
      <alignment horizontal="right"/>
    </xf>
    <xf numFmtId="49" fontId="22" fillId="0" borderId="2" xfId="0" applyNumberFormat="1" applyFont="1" applyFill="1" applyBorder="1" applyAlignment="1">
      <alignment horizontal="right"/>
    </xf>
    <xf numFmtId="0" fontId="2" fillId="0" borderId="0" xfId="0" applyFont="1" applyBorder="1"/>
  </cellXfs>
  <cellStyles count="12">
    <cellStyle name="Comma" xfId="9" builtinId="3"/>
    <cellStyle name="Hyperlink" xfId="3" builtinId="8"/>
    <cellStyle name="Normal" xfId="0" builtinId="0"/>
    <cellStyle name="Normal 10 4" xfId="4"/>
    <cellStyle name="Normal 18" xfId="1"/>
    <cellStyle name="Normal 2" xfId="11"/>
    <cellStyle name="Normal 2 2" xfId="7"/>
    <cellStyle name="Normal 3" xfId="2"/>
    <cellStyle name="Normal 3 4" xfId="6"/>
    <cellStyle name="Normal 7" xfId="5"/>
    <cellStyle name="Normal_Final Scenarios Graphs mark one" xfId="10"/>
    <cellStyle name="Percent 2" xfId="8"/>
  </cellStyles>
  <dxfs count="0"/>
  <tableStyles count="0" defaultTableStyle="TableStyleMedium2" defaultPivotStyle="PivotStyleLight16"/>
  <colors>
    <mruColors>
      <color rgb="FF00070E"/>
      <color rgb="FFCDCED0"/>
      <color rgb="FFADAEB2"/>
      <color rgb="FFCB7C70"/>
      <color rgb="FFB94544"/>
      <color rgb="FFC26158"/>
      <color rgb="FF646466"/>
      <color rgb="FFB22E38"/>
      <color rgb="FFE6E7E9"/>
      <color rgb="FF444A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3E777.5BF3DFB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2.png@01D3E777.5BF3DFB0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2.png@01D3E777.5BF3DFB0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467591</xdr:colOff>
      <xdr:row>5</xdr:row>
      <xdr:rowOff>34636</xdr:rowOff>
    </xdr:from>
    <xdr:to>
      <xdr:col>10</xdr:col>
      <xdr:colOff>194829</xdr:colOff>
      <xdr:row>27</xdr:row>
      <xdr:rowOff>6061</xdr:rowOff>
    </xdr:to>
    <xdr:pic>
      <xdr:nvPicPr>
        <xdr:cNvPr id="3" name="Picture 1" descr="cid:image001.png@01D3E777.5BF3DFB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987136"/>
          <a:ext cx="3970193" cy="416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0</xdr:rowOff>
    </xdr:from>
    <xdr:to>
      <xdr:col>17</xdr:col>
      <xdr:colOff>295275</xdr:colOff>
      <xdr:row>22</xdr:row>
      <xdr:rowOff>0</xdr:rowOff>
    </xdr:to>
    <xdr:pic>
      <xdr:nvPicPr>
        <xdr:cNvPr id="3" name="Picture 2" descr="cid:image002.png@01D3E777.5BF3DFB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3900"/>
          <a:ext cx="8067675" cy="3257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</xdr:row>
      <xdr:rowOff>0</xdr:rowOff>
    </xdr:from>
    <xdr:to>
      <xdr:col>17</xdr:col>
      <xdr:colOff>295275</xdr:colOff>
      <xdr:row>24</xdr:row>
      <xdr:rowOff>0</xdr:rowOff>
    </xdr:to>
    <xdr:pic>
      <xdr:nvPicPr>
        <xdr:cNvPr id="2" name="Picture 2" descr="cid:image002.png@01D3E777.5BF3DFB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5" y="1085850"/>
          <a:ext cx="8067675" cy="3257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13</xdr:row>
      <xdr:rowOff>95250</xdr:rowOff>
    </xdr:from>
    <xdr:to>
      <xdr:col>3</xdr:col>
      <xdr:colOff>1743075</xdr:colOff>
      <xdr:row>23</xdr:row>
      <xdr:rowOff>114300</xdr:rowOff>
    </xdr:to>
    <xdr:pic>
      <xdr:nvPicPr>
        <xdr:cNvPr id="7" name="Picture 24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2647950"/>
          <a:ext cx="5038725" cy="1924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opLeftCell="E1" zoomScale="85" zoomScaleNormal="85" workbookViewId="0">
      <selection activeCell="C7" sqref="A7:XFD7"/>
    </sheetView>
  </sheetViews>
  <sheetFormatPr defaultColWidth="9.140625" defaultRowHeight="15" x14ac:dyDescent="0.25"/>
  <cols>
    <col min="1" max="1" width="3.42578125" style="6" bestFit="1" customWidth="1"/>
    <col min="2" max="2" width="34" style="6" customWidth="1"/>
    <col min="3" max="3" width="73.85546875" style="6" customWidth="1"/>
    <col min="4" max="4" width="66" style="6" customWidth="1"/>
    <col min="5" max="5" width="15.28515625" style="6" customWidth="1"/>
    <col min="6" max="6" width="13.42578125" style="6" customWidth="1"/>
    <col min="7" max="7" width="14.85546875" style="6" bestFit="1" customWidth="1"/>
    <col min="8" max="8" width="7.140625" style="6" customWidth="1"/>
    <col min="9" max="9" width="23.85546875" style="6" bestFit="1" customWidth="1"/>
    <col min="10" max="10" width="13.5703125" style="6" customWidth="1"/>
    <col min="11" max="11" width="13.7109375" style="6" customWidth="1"/>
    <col min="12" max="12" width="16.28515625" style="6" customWidth="1"/>
    <col min="13" max="13" width="17" style="6" customWidth="1"/>
    <col min="14" max="14" width="12.7109375" style="6" customWidth="1"/>
    <col min="15" max="15" width="12.5703125" style="6" customWidth="1"/>
    <col min="16" max="16" width="19.42578125" style="6" customWidth="1"/>
    <col min="17" max="17" width="11" style="6" customWidth="1"/>
    <col min="18" max="18" width="10.85546875" style="6" customWidth="1"/>
    <col min="19" max="19" width="8.85546875" style="6" customWidth="1"/>
    <col min="20" max="16384" width="9.140625" style="6"/>
  </cols>
  <sheetData>
    <row r="1" spans="1:19" s="88" customFormat="1" ht="32.25" customHeight="1" x14ac:dyDescent="0.25">
      <c r="A1" s="17" t="s">
        <v>15</v>
      </c>
      <c r="B1" s="17" t="s">
        <v>226</v>
      </c>
      <c r="C1" s="17" t="s">
        <v>16</v>
      </c>
      <c r="D1" s="17" t="s">
        <v>17</v>
      </c>
      <c r="E1" s="82" t="s">
        <v>18</v>
      </c>
      <c r="F1" s="82" t="s">
        <v>19</v>
      </c>
      <c r="G1" s="17" t="s">
        <v>20</v>
      </c>
      <c r="H1" s="17" t="s">
        <v>21</v>
      </c>
      <c r="I1" s="17" t="s">
        <v>22</v>
      </c>
      <c r="J1" s="17" t="s">
        <v>23</v>
      </c>
      <c r="K1" s="17" t="s">
        <v>24</v>
      </c>
      <c r="L1" s="17" t="s">
        <v>25</v>
      </c>
      <c r="M1" s="17" t="s">
        <v>26</v>
      </c>
      <c r="N1" s="17" t="s">
        <v>27</v>
      </c>
      <c r="O1" s="17" t="s">
        <v>28</v>
      </c>
      <c r="P1" s="17" t="s">
        <v>244</v>
      </c>
      <c r="Q1" s="17" t="s">
        <v>29</v>
      </c>
      <c r="R1" s="17" t="s">
        <v>30</v>
      </c>
      <c r="S1" s="17" t="s">
        <v>31</v>
      </c>
    </row>
    <row r="2" spans="1:19" x14ac:dyDescent="0.25">
      <c r="A2" s="81">
        <v>1</v>
      </c>
      <c r="B2" s="83" t="s">
        <v>278</v>
      </c>
      <c r="C2" s="81" t="s">
        <v>389</v>
      </c>
      <c r="D2" s="81" t="s">
        <v>329</v>
      </c>
      <c r="E2" s="84">
        <v>43200</v>
      </c>
      <c r="F2" s="84">
        <v>43101</v>
      </c>
      <c r="G2" s="81" t="s">
        <v>12</v>
      </c>
      <c r="H2" s="81">
        <v>1</v>
      </c>
      <c r="I2" s="81" t="s">
        <v>33</v>
      </c>
      <c r="J2" s="81" t="b">
        <v>1</v>
      </c>
      <c r="K2" s="81" t="b">
        <v>0</v>
      </c>
      <c r="L2" s="81" t="s">
        <v>34</v>
      </c>
      <c r="M2" s="81" t="s">
        <v>35</v>
      </c>
      <c r="N2" s="81">
        <v>1</v>
      </c>
      <c r="O2" s="81">
        <v>2</v>
      </c>
      <c r="P2" s="81">
        <v>3</v>
      </c>
      <c r="Q2" s="81">
        <v>4</v>
      </c>
      <c r="R2" s="81">
        <v>5</v>
      </c>
      <c r="S2" s="81" t="b">
        <v>0</v>
      </c>
    </row>
    <row r="3" spans="1:19" x14ac:dyDescent="0.25">
      <c r="A3" s="81">
        <v>2</v>
      </c>
      <c r="B3" s="83" t="s">
        <v>277</v>
      </c>
      <c r="C3" s="81" t="s">
        <v>320</v>
      </c>
      <c r="D3" s="81" t="s">
        <v>330</v>
      </c>
      <c r="E3" s="84">
        <v>43216</v>
      </c>
      <c r="F3" s="84">
        <v>43101</v>
      </c>
      <c r="G3" s="81" t="s">
        <v>37</v>
      </c>
      <c r="H3" s="81">
        <v>1</v>
      </c>
      <c r="I3" s="81" t="s">
        <v>243</v>
      </c>
      <c r="J3" s="81" t="b">
        <v>1</v>
      </c>
      <c r="K3" s="81" t="b">
        <v>0</v>
      </c>
      <c r="L3" s="81" t="s">
        <v>53</v>
      </c>
      <c r="M3" s="81" t="s">
        <v>35</v>
      </c>
      <c r="N3" s="81">
        <v>1</v>
      </c>
      <c r="O3" s="81">
        <v>2</v>
      </c>
      <c r="P3" s="81">
        <v>3</v>
      </c>
      <c r="Q3" s="81">
        <v>4</v>
      </c>
      <c r="R3" s="81">
        <v>5</v>
      </c>
      <c r="S3" s="81" t="b">
        <v>0</v>
      </c>
    </row>
    <row r="4" spans="1:19" x14ac:dyDescent="0.25">
      <c r="A4" s="81">
        <v>3</v>
      </c>
      <c r="B4" s="83" t="s">
        <v>279</v>
      </c>
      <c r="C4" s="81" t="s">
        <v>39</v>
      </c>
      <c r="D4" s="81" t="s">
        <v>330</v>
      </c>
      <c r="E4" s="84">
        <v>43216</v>
      </c>
      <c r="F4" s="84">
        <v>43070</v>
      </c>
      <c r="G4" s="81" t="s">
        <v>12</v>
      </c>
      <c r="H4" s="81">
        <v>1</v>
      </c>
      <c r="I4" s="81" t="s">
        <v>40</v>
      </c>
      <c r="J4" s="81" t="b">
        <v>1</v>
      </c>
      <c r="K4" s="81" t="b">
        <v>0</v>
      </c>
      <c r="L4" s="81" t="s">
        <v>34</v>
      </c>
      <c r="M4" s="81" t="s">
        <v>35</v>
      </c>
      <c r="N4" s="81">
        <v>1</v>
      </c>
      <c r="O4" s="81">
        <v>2</v>
      </c>
      <c r="P4" s="81">
        <v>3</v>
      </c>
      <c r="Q4" s="81">
        <v>4</v>
      </c>
      <c r="R4" s="81">
        <v>5</v>
      </c>
      <c r="S4" s="81" t="b">
        <v>0</v>
      </c>
    </row>
    <row r="5" spans="1:19" x14ac:dyDescent="0.25">
      <c r="A5" s="81">
        <v>4</v>
      </c>
      <c r="B5" s="83" t="s">
        <v>340</v>
      </c>
      <c r="C5" s="81" t="s">
        <v>392</v>
      </c>
      <c r="D5" s="81" t="s">
        <v>330</v>
      </c>
      <c r="E5" s="84">
        <v>42858</v>
      </c>
      <c r="F5" s="84">
        <v>43070</v>
      </c>
      <c r="G5" s="81" t="s">
        <v>12</v>
      </c>
      <c r="H5" s="81">
        <v>1</v>
      </c>
      <c r="I5" s="81" t="s">
        <v>40</v>
      </c>
      <c r="J5" s="81" t="b">
        <v>1</v>
      </c>
      <c r="K5" s="81" t="b">
        <v>0</v>
      </c>
      <c r="L5" s="81" t="s">
        <v>34</v>
      </c>
      <c r="M5" s="81" t="s">
        <v>35</v>
      </c>
      <c r="N5" s="81">
        <v>1</v>
      </c>
      <c r="O5" s="81">
        <v>2</v>
      </c>
      <c r="P5" s="81">
        <v>3</v>
      </c>
      <c r="Q5" s="81">
        <v>4</v>
      </c>
      <c r="R5" s="81">
        <v>5</v>
      </c>
      <c r="S5" s="81" t="b">
        <v>0</v>
      </c>
    </row>
    <row r="6" spans="1:19" x14ac:dyDescent="0.25">
      <c r="A6" s="81">
        <v>5</v>
      </c>
      <c r="B6" s="83" t="s">
        <v>227</v>
      </c>
      <c r="C6" s="81" t="s">
        <v>41</v>
      </c>
      <c r="D6" s="81" t="s">
        <v>329</v>
      </c>
      <c r="E6" s="84">
        <v>43200</v>
      </c>
      <c r="F6" s="84"/>
      <c r="G6" s="81" t="s">
        <v>37</v>
      </c>
      <c r="H6" s="81">
        <v>1</v>
      </c>
      <c r="I6" s="81" t="s">
        <v>33</v>
      </c>
      <c r="J6" s="81" t="b">
        <v>0</v>
      </c>
      <c r="K6" s="81" t="b">
        <v>0</v>
      </c>
      <c r="L6" s="81" t="s">
        <v>34</v>
      </c>
      <c r="M6" s="81"/>
      <c r="N6" s="81">
        <v>1</v>
      </c>
      <c r="O6" s="81">
        <v>2</v>
      </c>
      <c r="P6" s="81">
        <v>3</v>
      </c>
      <c r="Q6" s="81">
        <v>4</v>
      </c>
      <c r="R6" s="81">
        <v>5</v>
      </c>
      <c r="S6" s="81" t="b">
        <v>0</v>
      </c>
    </row>
    <row r="7" spans="1:19" x14ac:dyDescent="0.25">
      <c r="A7" s="81">
        <v>6</v>
      </c>
      <c r="B7" s="83" t="s">
        <v>228</v>
      </c>
      <c r="C7" s="81" t="s">
        <v>385</v>
      </c>
      <c r="D7" s="81" t="s">
        <v>330</v>
      </c>
      <c r="E7" s="84">
        <v>43216</v>
      </c>
      <c r="F7" s="84">
        <v>42917</v>
      </c>
      <c r="G7" s="81" t="s">
        <v>50</v>
      </c>
      <c r="H7" s="81">
        <v>1</v>
      </c>
      <c r="I7" s="81" t="s">
        <v>38</v>
      </c>
      <c r="J7" s="81" t="b">
        <v>0</v>
      </c>
      <c r="K7" s="81" t="b">
        <v>0</v>
      </c>
      <c r="L7" s="81" t="s">
        <v>52</v>
      </c>
      <c r="M7" s="81"/>
      <c r="N7" s="81">
        <v>1</v>
      </c>
      <c r="O7" s="81">
        <v>2</v>
      </c>
      <c r="P7" s="81">
        <v>3</v>
      </c>
      <c r="Q7" s="81">
        <v>4</v>
      </c>
      <c r="R7" s="81">
        <v>5</v>
      </c>
      <c r="S7" s="81" t="b">
        <v>0</v>
      </c>
    </row>
    <row r="8" spans="1:19" x14ac:dyDescent="0.25">
      <c r="A8" s="81">
        <v>7</v>
      </c>
      <c r="B8" s="83" t="s">
        <v>229</v>
      </c>
      <c r="C8" s="81" t="s">
        <v>386</v>
      </c>
      <c r="D8" s="81" t="s">
        <v>330</v>
      </c>
      <c r="E8" s="84">
        <v>43216</v>
      </c>
      <c r="F8" s="84">
        <v>42917</v>
      </c>
      <c r="G8" s="81" t="s">
        <v>50</v>
      </c>
      <c r="H8" s="81">
        <v>1</v>
      </c>
      <c r="I8" s="81" t="s">
        <v>38</v>
      </c>
      <c r="J8" s="81" t="b">
        <v>0</v>
      </c>
      <c r="K8" s="81" t="b">
        <v>0</v>
      </c>
      <c r="L8" s="81" t="s">
        <v>52</v>
      </c>
      <c r="M8" s="81"/>
      <c r="N8" s="81">
        <v>1</v>
      </c>
      <c r="O8" s="81">
        <v>2</v>
      </c>
      <c r="P8" s="81">
        <v>3</v>
      </c>
      <c r="Q8" s="81">
        <v>4</v>
      </c>
      <c r="R8" s="81">
        <v>5</v>
      </c>
      <c r="S8" s="81" t="b">
        <v>0</v>
      </c>
    </row>
    <row r="9" spans="1:19" x14ac:dyDescent="0.25">
      <c r="A9" s="81">
        <v>8</v>
      </c>
      <c r="B9" s="81" t="s">
        <v>327</v>
      </c>
      <c r="C9" s="81" t="s">
        <v>322</v>
      </c>
      <c r="D9" s="81" t="s">
        <v>331</v>
      </c>
      <c r="E9" s="84">
        <v>43200</v>
      </c>
      <c r="F9" s="89">
        <v>43160</v>
      </c>
      <c r="G9" s="81" t="s">
        <v>12</v>
      </c>
      <c r="H9" s="90">
        <v>2</v>
      </c>
      <c r="I9" s="81" t="s">
        <v>390</v>
      </c>
      <c r="J9" s="81"/>
      <c r="K9" s="81"/>
      <c r="L9" s="81" t="s">
        <v>34</v>
      </c>
      <c r="M9" s="81" t="s">
        <v>35</v>
      </c>
      <c r="N9" s="81">
        <v>1</v>
      </c>
      <c r="O9" s="81">
        <v>2</v>
      </c>
      <c r="P9" s="81">
        <v>3</v>
      </c>
      <c r="Q9" s="81">
        <v>4</v>
      </c>
      <c r="R9" s="81">
        <v>5</v>
      </c>
      <c r="S9" s="81" t="b">
        <v>0</v>
      </c>
    </row>
    <row r="10" spans="1:19" x14ac:dyDescent="0.25">
      <c r="A10" s="81">
        <v>9</v>
      </c>
      <c r="B10" s="81" t="s">
        <v>333</v>
      </c>
      <c r="C10" s="81" t="s">
        <v>335</v>
      </c>
      <c r="D10" s="81" t="s">
        <v>32</v>
      </c>
      <c r="E10" s="81"/>
      <c r="F10" s="81"/>
      <c r="G10" s="81" t="s">
        <v>37</v>
      </c>
      <c r="H10" s="90">
        <v>1</v>
      </c>
      <c r="I10" s="81" t="s">
        <v>243</v>
      </c>
      <c r="J10" s="81"/>
      <c r="K10" s="81"/>
      <c r="L10" s="81" t="s">
        <v>53</v>
      </c>
      <c r="M10" s="81"/>
      <c r="N10" s="81">
        <v>1</v>
      </c>
      <c r="O10" s="81">
        <v>2</v>
      </c>
      <c r="P10" s="81">
        <v>3</v>
      </c>
      <c r="Q10" s="81">
        <v>4</v>
      </c>
      <c r="R10" s="81">
        <v>5</v>
      </c>
      <c r="S10" s="81" t="b">
        <v>0</v>
      </c>
    </row>
    <row r="11" spans="1:19" x14ac:dyDescent="0.25">
      <c r="A11" s="81">
        <v>10</v>
      </c>
      <c r="B11" s="81" t="s">
        <v>328</v>
      </c>
      <c r="C11" s="81" t="s">
        <v>336</v>
      </c>
      <c r="D11" s="81" t="s">
        <v>32</v>
      </c>
      <c r="E11" s="81"/>
      <c r="F11" s="81"/>
      <c r="G11" s="81" t="s">
        <v>37</v>
      </c>
      <c r="H11" s="90">
        <v>1</v>
      </c>
      <c r="I11" s="81" t="s">
        <v>243</v>
      </c>
      <c r="J11" s="81"/>
      <c r="K11" s="81"/>
      <c r="L11" s="81" t="s">
        <v>53</v>
      </c>
      <c r="M11" s="81"/>
      <c r="N11" s="81">
        <v>1</v>
      </c>
      <c r="O11" s="81">
        <v>2</v>
      </c>
      <c r="P11" s="81">
        <v>3</v>
      </c>
      <c r="Q11" s="81">
        <v>4</v>
      </c>
      <c r="R11" s="81">
        <v>5</v>
      </c>
      <c r="S11" s="81" t="b">
        <v>0</v>
      </c>
    </row>
    <row r="12" spans="1:19" x14ac:dyDescent="0.25">
      <c r="A12" s="81">
        <v>11</v>
      </c>
      <c r="B12" s="81" t="s">
        <v>339</v>
      </c>
      <c r="C12" s="81" t="s">
        <v>391</v>
      </c>
      <c r="D12" s="81" t="s">
        <v>329</v>
      </c>
      <c r="E12" s="84">
        <v>43200</v>
      </c>
      <c r="F12" s="89">
        <v>43160</v>
      </c>
      <c r="G12" s="81" t="s">
        <v>12</v>
      </c>
      <c r="H12" s="81">
        <v>2</v>
      </c>
      <c r="I12" s="81" t="s">
        <v>36</v>
      </c>
      <c r="J12" s="81" t="b">
        <v>0</v>
      </c>
      <c r="K12" s="81" t="b">
        <v>0</v>
      </c>
      <c r="L12" s="81" t="s">
        <v>34</v>
      </c>
      <c r="M12" s="81" t="s">
        <v>35</v>
      </c>
      <c r="N12" s="81">
        <v>1</v>
      </c>
      <c r="O12" s="81">
        <v>2</v>
      </c>
      <c r="P12" s="81">
        <v>3</v>
      </c>
      <c r="Q12" s="81">
        <v>4</v>
      </c>
      <c r="R12" s="81">
        <v>5</v>
      </c>
      <c r="S12" s="81" t="b">
        <v>0</v>
      </c>
    </row>
    <row r="13" spans="1:19" x14ac:dyDescent="0.25">
      <c r="A13" s="81">
        <v>12</v>
      </c>
      <c r="B13" s="81" t="s">
        <v>343</v>
      </c>
      <c r="C13" s="81" t="s">
        <v>384</v>
      </c>
      <c r="D13" s="81" t="s">
        <v>338</v>
      </c>
      <c r="E13" s="84">
        <v>43228</v>
      </c>
      <c r="F13" s="81"/>
      <c r="G13" s="81" t="s">
        <v>371</v>
      </c>
      <c r="H13" s="81">
        <v>1</v>
      </c>
      <c r="I13" s="81" t="s">
        <v>337</v>
      </c>
      <c r="J13" s="81" t="b">
        <v>0</v>
      </c>
      <c r="K13" s="81" t="b">
        <v>0</v>
      </c>
      <c r="L13" s="81" t="s">
        <v>53</v>
      </c>
      <c r="M13" s="81"/>
      <c r="N13" s="81">
        <v>1</v>
      </c>
      <c r="O13" s="81">
        <v>2</v>
      </c>
      <c r="P13" s="81">
        <v>3</v>
      </c>
      <c r="Q13" s="81">
        <v>4</v>
      </c>
      <c r="R13" s="81">
        <v>5</v>
      </c>
      <c r="S13" s="81" t="b">
        <v>0</v>
      </c>
    </row>
    <row r="14" spans="1:19" x14ac:dyDescent="0.25">
      <c r="A14" s="81">
        <v>13</v>
      </c>
      <c r="B14" s="6" t="s">
        <v>383</v>
      </c>
      <c r="C14" s="6" t="s">
        <v>381</v>
      </c>
      <c r="D14" s="6" t="s">
        <v>338</v>
      </c>
      <c r="E14" s="84">
        <v>42866</v>
      </c>
      <c r="F14" s="84">
        <v>42705</v>
      </c>
      <c r="G14" s="81" t="s">
        <v>12</v>
      </c>
      <c r="H14" s="81">
        <v>1</v>
      </c>
      <c r="I14" s="81" t="s">
        <v>243</v>
      </c>
      <c r="J14" s="81" t="b">
        <v>1</v>
      </c>
      <c r="K14" s="81" t="b">
        <v>0</v>
      </c>
      <c r="L14" s="81" t="s">
        <v>53</v>
      </c>
      <c r="M14" s="81" t="s">
        <v>35</v>
      </c>
      <c r="N14" s="81">
        <v>1</v>
      </c>
      <c r="O14" s="81">
        <v>2</v>
      </c>
      <c r="P14" s="81">
        <v>3</v>
      </c>
      <c r="Q14" s="81">
        <v>4</v>
      </c>
      <c r="R14" s="81">
        <v>5</v>
      </c>
      <c r="S14" s="81" t="b">
        <v>0</v>
      </c>
    </row>
    <row r="15" spans="1:19" x14ac:dyDescent="0.25">
      <c r="A15" s="112">
        <v>14</v>
      </c>
      <c r="B15" s="113" t="s">
        <v>396</v>
      </c>
      <c r="C15" s="6" t="s">
        <v>397</v>
      </c>
      <c r="D15" s="6" t="s">
        <v>32</v>
      </c>
      <c r="E15" s="114">
        <v>42866</v>
      </c>
      <c r="F15" s="114">
        <v>42705</v>
      </c>
      <c r="G15" s="6" t="s">
        <v>12</v>
      </c>
      <c r="H15" s="81">
        <v>1</v>
      </c>
      <c r="I15" s="81" t="s">
        <v>398</v>
      </c>
      <c r="J15" s="81" t="b">
        <v>1</v>
      </c>
      <c r="K15" s="81" t="b">
        <v>0</v>
      </c>
      <c r="L15" s="81" t="s">
        <v>399</v>
      </c>
      <c r="M15" s="81" t="s">
        <v>35</v>
      </c>
      <c r="N15" s="81">
        <v>1</v>
      </c>
      <c r="O15" s="81">
        <v>2</v>
      </c>
      <c r="P15" s="81">
        <v>3</v>
      </c>
      <c r="Q15" s="81">
        <v>4</v>
      </c>
      <c r="R15" s="81">
        <v>5</v>
      </c>
      <c r="S15" s="81" t="b">
        <v>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D8" sqref="D8"/>
    </sheetView>
  </sheetViews>
  <sheetFormatPr defaultRowHeight="15" x14ac:dyDescent="0.25"/>
  <cols>
    <col min="1" max="1" width="36.85546875" customWidth="1"/>
    <col min="2" max="2" width="12.42578125" customWidth="1"/>
    <col min="3" max="3" width="13.42578125" customWidth="1"/>
    <col min="4" max="4" width="12.7109375" customWidth="1"/>
  </cols>
  <sheetData>
    <row r="1" spans="1:5" x14ac:dyDescent="0.25">
      <c r="A1" t="s">
        <v>14</v>
      </c>
      <c r="B1" t="s">
        <v>14</v>
      </c>
      <c r="C1" t="s">
        <v>14</v>
      </c>
      <c r="D1" t="s">
        <v>14</v>
      </c>
    </row>
    <row r="2" spans="1:5" x14ac:dyDescent="0.25">
      <c r="A2" t="s">
        <v>348</v>
      </c>
      <c r="B2" s="20" t="s">
        <v>359</v>
      </c>
      <c r="C2" s="20" t="s">
        <v>362</v>
      </c>
      <c r="D2" s="20" t="s">
        <v>360</v>
      </c>
    </row>
    <row r="4" spans="1:5" x14ac:dyDescent="0.25">
      <c r="A4" s="2" t="s">
        <v>341</v>
      </c>
      <c r="B4" s="16" t="s">
        <v>393</v>
      </c>
      <c r="C4" s="16" t="s">
        <v>394</v>
      </c>
      <c r="D4" s="16" t="s">
        <v>395</v>
      </c>
      <c r="E4" s="109"/>
    </row>
    <row r="5" spans="1:5" x14ac:dyDescent="0.25">
      <c r="A5">
        <v>2018</v>
      </c>
      <c r="B5" s="74">
        <v>1.7</v>
      </c>
      <c r="C5" s="74">
        <v>2.6</v>
      </c>
      <c r="D5" s="74">
        <v>2.85</v>
      </c>
    </row>
    <row r="6" spans="1:5" x14ac:dyDescent="0.25">
      <c r="A6">
        <v>2019</v>
      </c>
      <c r="B6">
        <v>1.73</v>
      </c>
      <c r="C6">
        <v>1.88</v>
      </c>
      <c r="D6" s="74">
        <v>2.4</v>
      </c>
    </row>
    <row r="7" spans="1:5" x14ac:dyDescent="0.25">
      <c r="A7">
        <v>2020</v>
      </c>
      <c r="B7">
        <v>1.77</v>
      </c>
      <c r="C7">
        <v>1.88</v>
      </c>
      <c r="D7" s="74">
        <v>2.4</v>
      </c>
    </row>
    <row r="8" spans="1:5" x14ac:dyDescent="0.25">
      <c r="A8">
        <v>2021</v>
      </c>
      <c r="B8">
        <v>1.8</v>
      </c>
      <c r="C8">
        <v>1.88</v>
      </c>
      <c r="D8" s="74">
        <v>2.4</v>
      </c>
    </row>
    <row r="10" spans="1:5" x14ac:dyDescent="0.25">
      <c r="E10" s="5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8" sqref="D8"/>
    </sheetView>
  </sheetViews>
  <sheetFormatPr defaultRowHeight="15" x14ac:dyDescent="0.25"/>
  <cols>
    <col min="1" max="1" width="35.42578125" customWidth="1"/>
    <col min="2" max="4" width="12.85546875" customWidth="1"/>
  </cols>
  <sheetData>
    <row r="1" spans="1:4" x14ac:dyDescent="0.25">
      <c r="A1" t="s">
        <v>14</v>
      </c>
      <c r="B1" t="s">
        <v>14</v>
      </c>
      <c r="C1" t="s">
        <v>14</v>
      </c>
      <c r="D1" t="s">
        <v>14</v>
      </c>
    </row>
    <row r="2" spans="1:4" x14ac:dyDescent="0.25">
      <c r="A2" s="3" t="s">
        <v>348</v>
      </c>
      <c r="B2" s="20" t="s">
        <v>359</v>
      </c>
      <c r="C2" s="20" t="s">
        <v>362</v>
      </c>
      <c r="D2" s="20" t="s">
        <v>360</v>
      </c>
    </row>
    <row r="3" spans="1:4" x14ac:dyDescent="0.25">
      <c r="A3" s="72"/>
    </row>
    <row r="4" spans="1:4" s="2" customFormat="1" x14ac:dyDescent="0.25">
      <c r="A4" s="2" t="s">
        <v>342</v>
      </c>
      <c r="B4" s="16" t="s">
        <v>393</v>
      </c>
      <c r="C4" s="16" t="s">
        <v>394</v>
      </c>
      <c r="D4" s="16" t="s">
        <v>395</v>
      </c>
    </row>
    <row r="5" spans="1:4" x14ac:dyDescent="0.25">
      <c r="A5">
        <v>2018</v>
      </c>
      <c r="B5" s="74">
        <v>2</v>
      </c>
      <c r="C5" s="74">
        <v>3.4</v>
      </c>
      <c r="D5" s="74">
        <v>3.8</v>
      </c>
    </row>
    <row r="6" spans="1:4" x14ac:dyDescent="0.25">
      <c r="A6">
        <v>2019</v>
      </c>
      <c r="B6" s="74">
        <v>2.5</v>
      </c>
      <c r="C6" s="74">
        <v>3.4</v>
      </c>
      <c r="D6" s="74">
        <v>3.7</v>
      </c>
    </row>
    <row r="7" spans="1:4" x14ac:dyDescent="0.25">
      <c r="A7">
        <v>2020</v>
      </c>
      <c r="B7" s="74">
        <v>2.5</v>
      </c>
      <c r="C7" s="74">
        <v>3.1</v>
      </c>
      <c r="D7" s="74">
        <v>3.4</v>
      </c>
    </row>
    <row r="8" spans="1:4" x14ac:dyDescent="0.25">
      <c r="A8">
        <v>2021</v>
      </c>
      <c r="B8" s="74">
        <v>2.5</v>
      </c>
      <c r="C8" s="74">
        <v>2.7</v>
      </c>
      <c r="D8" s="74">
        <v>3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workbookViewId="0">
      <selection activeCell="C5" sqref="C5"/>
    </sheetView>
  </sheetViews>
  <sheetFormatPr defaultRowHeight="15" x14ac:dyDescent="0.25"/>
  <cols>
    <col min="2" max="2" width="6.85546875" bestFit="1" customWidth="1"/>
    <col min="3" max="3" width="21.85546875" style="71" customWidth="1"/>
  </cols>
  <sheetData>
    <row r="1" spans="1:3" ht="15" customHeight="1" x14ac:dyDescent="0.25">
      <c r="A1" s="85" t="s">
        <v>31</v>
      </c>
      <c r="B1" s="85" t="s">
        <v>14</v>
      </c>
      <c r="C1" s="85" t="s">
        <v>14</v>
      </c>
    </row>
    <row r="2" spans="1:3" x14ac:dyDescent="0.25">
      <c r="A2" s="85" t="s">
        <v>348</v>
      </c>
      <c r="B2" s="85" t="s">
        <v>348</v>
      </c>
      <c r="C2" s="20" t="s">
        <v>349</v>
      </c>
    </row>
    <row r="3" spans="1:3" x14ac:dyDescent="0.25">
      <c r="A3" s="85"/>
      <c r="B3" s="86"/>
      <c r="C3" s="86"/>
    </row>
    <row r="4" spans="1:3" ht="30" x14ac:dyDescent="0.25">
      <c r="A4" s="2" t="s">
        <v>44</v>
      </c>
      <c r="B4" s="2" t="s">
        <v>44</v>
      </c>
      <c r="C4" s="87" t="s">
        <v>332</v>
      </c>
    </row>
    <row r="5" spans="1:3" ht="16.5" x14ac:dyDescent="0.3">
      <c r="A5" s="59">
        <v>2007</v>
      </c>
      <c r="B5" s="68">
        <v>39142</v>
      </c>
      <c r="C5" s="73">
        <v>4.5999999999999996</v>
      </c>
    </row>
    <row r="6" spans="1:3" ht="16.5" x14ac:dyDescent="0.3">
      <c r="A6" s="59">
        <v>2007</v>
      </c>
      <c r="B6" s="68">
        <v>39234</v>
      </c>
      <c r="C6" s="73">
        <v>4.4000000000000004</v>
      </c>
    </row>
    <row r="7" spans="1:3" ht="16.5" x14ac:dyDescent="0.3">
      <c r="A7" s="59">
        <v>2007</v>
      </c>
      <c r="B7" s="68">
        <v>39326</v>
      </c>
      <c r="C7" s="73">
        <v>4</v>
      </c>
    </row>
    <row r="8" spans="1:3" ht="16.5" x14ac:dyDescent="0.3">
      <c r="A8" s="59">
        <v>2007</v>
      </c>
      <c r="B8" s="68">
        <v>39417</v>
      </c>
      <c r="C8" s="73">
        <v>4.2</v>
      </c>
    </row>
    <row r="9" spans="1:3" ht="16.5" x14ac:dyDescent="0.3">
      <c r="A9" s="59">
        <v>2008</v>
      </c>
      <c r="B9" s="68">
        <v>39508</v>
      </c>
      <c r="C9" s="73">
        <v>4.7</v>
      </c>
    </row>
    <row r="10" spans="1:3" ht="16.5" x14ac:dyDescent="0.3">
      <c r="A10" s="59">
        <v>2008</v>
      </c>
      <c r="B10" s="68">
        <v>39600</v>
      </c>
      <c r="C10" s="73">
        <v>5.4</v>
      </c>
    </row>
    <row r="11" spans="1:3" ht="16.5" x14ac:dyDescent="0.3">
      <c r="A11" s="59">
        <v>2008</v>
      </c>
      <c r="B11" s="68">
        <v>39692</v>
      </c>
      <c r="C11" s="73">
        <v>5.6</v>
      </c>
    </row>
    <row r="12" spans="1:3" ht="16.5" x14ac:dyDescent="0.3">
      <c r="A12" s="59">
        <v>2008</v>
      </c>
      <c r="B12" s="68">
        <v>39783</v>
      </c>
      <c r="C12" s="73">
        <v>5.5</v>
      </c>
    </row>
    <row r="13" spans="1:3" ht="16.5" x14ac:dyDescent="0.3">
      <c r="A13" s="59">
        <v>2009</v>
      </c>
      <c r="B13" s="68">
        <v>39873</v>
      </c>
      <c r="C13" s="73">
        <v>5.5</v>
      </c>
    </row>
    <row r="14" spans="1:3" ht="16.5" x14ac:dyDescent="0.3">
      <c r="A14" s="59">
        <v>2009</v>
      </c>
      <c r="B14" s="68">
        <v>39965</v>
      </c>
      <c r="C14" s="73">
        <v>4.7</v>
      </c>
    </row>
    <row r="15" spans="1:3" ht="16.5" x14ac:dyDescent="0.3">
      <c r="A15" s="59">
        <v>2009</v>
      </c>
      <c r="B15" s="68">
        <v>40057</v>
      </c>
      <c r="C15" s="73">
        <v>3.9</v>
      </c>
    </row>
    <row r="16" spans="1:3" ht="16.5" x14ac:dyDescent="0.3">
      <c r="A16" s="59">
        <v>2009</v>
      </c>
      <c r="B16" s="68">
        <v>40148</v>
      </c>
      <c r="C16" s="73">
        <v>2.8</v>
      </c>
    </row>
    <row r="17" spans="1:3" ht="16.5" x14ac:dyDescent="0.3">
      <c r="A17" s="59">
        <v>2010</v>
      </c>
      <c r="B17" s="68">
        <v>40238</v>
      </c>
      <c r="C17" s="73">
        <v>1</v>
      </c>
    </row>
    <row r="18" spans="1:3" ht="16.5" x14ac:dyDescent="0.3">
      <c r="A18" s="59">
        <v>2010</v>
      </c>
      <c r="B18" s="68">
        <v>40330</v>
      </c>
      <c r="C18" s="73">
        <v>1.1000000000000001</v>
      </c>
    </row>
    <row r="19" spans="1:3" ht="16.5" x14ac:dyDescent="0.3">
      <c r="A19" s="59">
        <v>2010</v>
      </c>
      <c r="B19" s="68">
        <v>40422</v>
      </c>
      <c r="C19" s="73">
        <v>1.1000000000000001</v>
      </c>
    </row>
    <row r="20" spans="1:3" ht="16.5" x14ac:dyDescent="0.3">
      <c r="A20" s="59">
        <v>2010</v>
      </c>
      <c r="B20" s="68">
        <v>40513</v>
      </c>
      <c r="C20" s="73">
        <v>1.8</v>
      </c>
    </row>
    <row r="21" spans="1:3" ht="16.5" x14ac:dyDescent="0.3">
      <c r="A21" s="59">
        <v>2011</v>
      </c>
      <c r="B21" s="68">
        <v>40603</v>
      </c>
      <c r="C21" s="73">
        <v>2.6</v>
      </c>
    </row>
    <row r="22" spans="1:3" ht="16.5" x14ac:dyDescent="0.3">
      <c r="A22" s="59">
        <v>2011</v>
      </c>
      <c r="B22" s="68">
        <v>40695</v>
      </c>
      <c r="C22" s="73">
        <v>3</v>
      </c>
    </row>
    <row r="23" spans="1:3" ht="16.5" x14ac:dyDescent="0.3">
      <c r="A23" s="59">
        <v>2011</v>
      </c>
      <c r="B23" s="68">
        <v>40787</v>
      </c>
      <c r="C23" s="73">
        <v>3.2</v>
      </c>
    </row>
    <row r="24" spans="1:3" ht="16.5" x14ac:dyDescent="0.3">
      <c r="A24" s="59">
        <v>2011</v>
      </c>
      <c r="B24" s="68">
        <v>40878</v>
      </c>
      <c r="C24" s="73">
        <v>2.8</v>
      </c>
    </row>
    <row r="25" spans="1:3" ht="16.5" x14ac:dyDescent="0.3">
      <c r="A25" s="57">
        <v>2012</v>
      </c>
      <c r="B25" s="68">
        <v>40969</v>
      </c>
      <c r="C25" s="73">
        <v>3.8</v>
      </c>
    </row>
    <row r="26" spans="1:3" ht="16.5" x14ac:dyDescent="0.3">
      <c r="A26" s="57">
        <v>2012</v>
      </c>
      <c r="B26" s="68">
        <v>41061</v>
      </c>
      <c r="C26" s="73">
        <v>2.9</v>
      </c>
    </row>
    <row r="27" spans="1:3" ht="16.5" x14ac:dyDescent="0.3">
      <c r="A27" s="57">
        <v>2012</v>
      </c>
      <c r="B27" s="68">
        <v>41153</v>
      </c>
      <c r="C27" s="73">
        <v>2.8</v>
      </c>
    </row>
    <row r="28" spans="1:3" ht="16.5" x14ac:dyDescent="0.3">
      <c r="A28" s="57">
        <v>2012</v>
      </c>
      <c r="B28" s="68">
        <v>41244</v>
      </c>
      <c r="C28" s="73">
        <v>2.6</v>
      </c>
    </row>
    <row r="29" spans="1:3" ht="16.5" x14ac:dyDescent="0.3">
      <c r="A29" s="57">
        <v>2013</v>
      </c>
      <c r="B29" s="68">
        <v>41334</v>
      </c>
      <c r="C29" s="73">
        <v>2.1</v>
      </c>
    </row>
    <row r="30" spans="1:3" ht="16.5" x14ac:dyDescent="0.3">
      <c r="A30" s="57">
        <v>2013</v>
      </c>
      <c r="B30" s="68">
        <v>41426</v>
      </c>
      <c r="C30" s="73">
        <v>2.1</v>
      </c>
    </row>
    <row r="31" spans="1:3" ht="16.5" x14ac:dyDescent="0.3">
      <c r="A31" s="57">
        <v>2013</v>
      </c>
      <c r="B31" s="68">
        <v>41518</v>
      </c>
      <c r="C31" s="73">
        <v>2.6</v>
      </c>
    </row>
    <row r="32" spans="1:3" ht="16.5" x14ac:dyDescent="0.3">
      <c r="A32" s="57">
        <v>2013</v>
      </c>
      <c r="B32" s="68">
        <v>41609</v>
      </c>
      <c r="C32" s="73">
        <v>2.8</v>
      </c>
    </row>
    <row r="33" spans="1:3" ht="16.5" x14ac:dyDescent="0.3">
      <c r="A33" s="57">
        <v>2014</v>
      </c>
      <c r="B33" s="68">
        <v>41699</v>
      </c>
      <c r="C33" s="73">
        <v>2.6</v>
      </c>
    </row>
    <row r="34" spans="1:3" ht="16.5" x14ac:dyDescent="0.3">
      <c r="A34" s="57">
        <v>2014</v>
      </c>
      <c r="B34" s="68">
        <v>41791</v>
      </c>
      <c r="C34" s="73">
        <v>2.5</v>
      </c>
    </row>
    <row r="35" spans="1:3" ht="16.5" x14ac:dyDescent="0.3">
      <c r="A35" s="57">
        <v>2014</v>
      </c>
      <c r="B35" s="68">
        <v>41883</v>
      </c>
      <c r="C35" s="73">
        <v>2.2999999999999998</v>
      </c>
    </row>
    <row r="36" spans="1:3" ht="16.5" x14ac:dyDescent="0.3">
      <c r="A36" s="57">
        <v>2014</v>
      </c>
      <c r="B36" s="68">
        <v>41974</v>
      </c>
      <c r="C36" s="73">
        <v>2.6</v>
      </c>
    </row>
    <row r="37" spans="1:3" ht="16.5" x14ac:dyDescent="0.3">
      <c r="A37" s="57">
        <v>2015</v>
      </c>
      <c r="B37" s="68">
        <v>42064</v>
      </c>
      <c r="C37" s="73">
        <v>2.1</v>
      </c>
    </row>
    <row r="38" spans="1:3" ht="16.5" x14ac:dyDescent="0.3">
      <c r="A38" s="57">
        <v>2015</v>
      </c>
      <c r="B38" s="68">
        <v>42156</v>
      </c>
      <c r="C38" s="73">
        <v>2.7</v>
      </c>
    </row>
    <row r="39" spans="1:3" ht="16.5" x14ac:dyDescent="0.3">
      <c r="A39" s="57">
        <v>2015</v>
      </c>
      <c r="B39" s="68">
        <v>42248</v>
      </c>
      <c r="C39" s="73">
        <v>2.4</v>
      </c>
    </row>
    <row r="40" spans="1:3" ht="16.5" x14ac:dyDescent="0.3">
      <c r="A40" s="57">
        <v>2015</v>
      </c>
      <c r="B40" s="68">
        <v>42339</v>
      </c>
      <c r="C40" s="73">
        <v>2.1</v>
      </c>
    </row>
    <row r="41" spans="1:3" ht="16.5" x14ac:dyDescent="0.3">
      <c r="A41" s="57">
        <v>2016</v>
      </c>
      <c r="B41" s="68">
        <v>42430</v>
      </c>
      <c r="C41" s="73">
        <v>2.5</v>
      </c>
    </row>
    <row r="42" spans="1:3" ht="16.5" x14ac:dyDescent="0.3">
      <c r="A42" s="57">
        <v>2016</v>
      </c>
      <c r="B42" s="68">
        <v>42522</v>
      </c>
      <c r="C42" s="73">
        <v>2.1</v>
      </c>
    </row>
    <row r="43" spans="1:3" ht="16.5" x14ac:dyDescent="0.3">
      <c r="A43" s="57">
        <v>2016</v>
      </c>
      <c r="B43" s="68">
        <v>42614</v>
      </c>
      <c r="C43" s="73">
        <v>1.7</v>
      </c>
    </row>
    <row r="44" spans="1:3" ht="16.5" x14ac:dyDescent="0.3">
      <c r="A44" s="57">
        <v>2016</v>
      </c>
      <c r="B44" s="68">
        <v>42705</v>
      </c>
      <c r="C44" s="73">
        <v>1.2</v>
      </c>
    </row>
    <row r="45" spans="1:3" ht="16.5" x14ac:dyDescent="0.3">
      <c r="A45" s="57">
        <v>2017</v>
      </c>
      <c r="B45" s="68">
        <v>42795</v>
      </c>
      <c r="C45" s="73">
        <v>1.5</v>
      </c>
    </row>
    <row r="46" spans="1:3" ht="16.5" x14ac:dyDescent="0.3">
      <c r="A46" s="57">
        <v>2017</v>
      </c>
      <c r="B46" s="68">
        <v>42887</v>
      </c>
      <c r="C46" s="73">
        <v>1.6</v>
      </c>
    </row>
    <row r="47" spans="1:3" ht="16.5" x14ac:dyDescent="0.3">
      <c r="A47" s="57">
        <v>2017</v>
      </c>
      <c r="B47" s="68">
        <v>42979</v>
      </c>
      <c r="C47" s="73">
        <v>2.2999999999999998</v>
      </c>
    </row>
    <row r="48" spans="1:3" ht="16.5" x14ac:dyDescent="0.3">
      <c r="A48" s="57">
        <v>2017</v>
      </c>
      <c r="B48" s="68">
        <v>43070</v>
      </c>
      <c r="C48" s="73">
        <v>3.1</v>
      </c>
    </row>
    <row r="49" spans="1:3" ht="16.5" x14ac:dyDescent="0.3">
      <c r="A49" s="57">
        <v>2018</v>
      </c>
      <c r="B49" s="68">
        <v>43160</v>
      </c>
      <c r="C49" s="73">
        <v>3.2</v>
      </c>
    </row>
    <row r="50" spans="1:3" ht="16.5" x14ac:dyDescent="0.3">
      <c r="A50" s="57">
        <v>2018</v>
      </c>
      <c r="B50" s="68">
        <v>43252</v>
      </c>
      <c r="C50" s="73">
        <v>3.2</v>
      </c>
    </row>
    <row r="51" spans="1:3" ht="16.5" x14ac:dyDescent="0.3">
      <c r="A51" s="57">
        <v>2018</v>
      </c>
      <c r="B51" s="68">
        <v>43344</v>
      </c>
      <c r="C51" s="73">
        <v>3.1</v>
      </c>
    </row>
    <row r="52" spans="1:3" ht="16.5" x14ac:dyDescent="0.3">
      <c r="A52" s="57">
        <v>2018</v>
      </c>
      <c r="B52" s="68">
        <v>43435</v>
      </c>
      <c r="C52" s="73">
        <v>2.8</v>
      </c>
    </row>
    <row r="53" spans="1:3" ht="16.5" x14ac:dyDescent="0.3">
      <c r="A53" s="57">
        <v>2019</v>
      </c>
      <c r="B53" s="68">
        <v>43525</v>
      </c>
      <c r="C53" s="73">
        <v>2.7</v>
      </c>
    </row>
    <row r="54" spans="1:3" ht="16.5" x14ac:dyDescent="0.3">
      <c r="A54" s="57">
        <v>2019</v>
      </c>
      <c r="B54" s="68">
        <v>43617</v>
      </c>
      <c r="C54" s="73">
        <v>2.7</v>
      </c>
    </row>
    <row r="55" spans="1:3" ht="16.5" x14ac:dyDescent="0.3">
      <c r="A55" s="57">
        <v>2019</v>
      </c>
      <c r="B55" s="68">
        <v>43709</v>
      </c>
      <c r="C55" s="73">
        <v>2.8</v>
      </c>
    </row>
    <row r="56" spans="1:3" ht="16.5" x14ac:dyDescent="0.3">
      <c r="A56" s="57">
        <v>2019</v>
      </c>
      <c r="B56" s="68">
        <v>43800</v>
      </c>
      <c r="C56" s="73">
        <v>2.9</v>
      </c>
    </row>
    <row r="57" spans="1:3" ht="16.5" x14ac:dyDescent="0.3">
      <c r="A57" s="57">
        <v>2020</v>
      </c>
      <c r="B57" s="68">
        <v>43891</v>
      </c>
      <c r="C57" s="73">
        <v>3</v>
      </c>
    </row>
    <row r="58" spans="1:3" ht="16.5" x14ac:dyDescent="0.3">
      <c r="A58" s="57">
        <v>2020</v>
      </c>
      <c r="B58" s="68">
        <v>43983</v>
      </c>
      <c r="C58" s="73">
        <v>3.1</v>
      </c>
    </row>
    <row r="59" spans="1:3" ht="16.5" x14ac:dyDescent="0.3">
      <c r="A59" s="57">
        <v>2020</v>
      </c>
      <c r="B59" s="68">
        <v>44075</v>
      </c>
      <c r="C59" s="73">
        <v>3.2</v>
      </c>
    </row>
    <row r="60" spans="1:3" ht="16.5" x14ac:dyDescent="0.3">
      <c r="A60" s="57">
        <v>2020</v>
      </c>
      <c r="B60" s="68">
        <v>44166</v>
      </c>
      <c r="C60" s="73">
        <v>3.2</v>
      </c>
    </row>
    <row r="61" spans="1:3" ht="16.5" x14ac:dyDescent="0.3">
      <c r="A61" s="57">
        <v>2021</v>
      </c>
      <c r="B61" s="68">
        <v>44256</v>
      </c>
      <c r="C61" s="73">
        <v>3.3</v>
      </c>
    </row>
    <row r="62" spans="1:3" ht="16.5" x14ac:dyDescent="0.3">
      <c r="A62" s="57">
        <v>2021</v>
      </c>
      <c r="B62" s="68">
        <v>44348</v>
      </c>
      <c r="C62" s="73">
        <v>3.3</v>
      </c>
    </row>
    <row r="63" spans="1:3" ht="16.5" x14ac:dyDescent="0.3">
      <c r="A63" s="57">
        <v>2021</v>
      </c>
      <c r="B63" s="68">
        <v>44440</v>
      </c>
      <c r="C63" s="73">
        <v>3.3</v>
      </c>
    </row>
    <row r="64" spans="1:3" ht="16.5" x14ac:dyDescent="0.3">
      <c r="A64" s="57">
        <v>2021</v>
      </c>
      <c r="B64" s="68">
        <v>44531</v>
      </c>
      <c r="C64" s="73">
        <v>3.3</v>
      </c>
    </row>
    <row r="65" spans="1:3" ht="16.5" x14ac:dyDescent="0.3">
      <c r="A65" s="57">
        <v>2022</v>
      </c>
      <c r="B65" s="68">
        <v>44621</v>
      </c>
      <c r="C65" s="73">
        <v>3.4</v>
      </c>
    </row>
    <row r="66" spans="1:3" ht="16.5" x14ac:dyDescent="0.3">
      <c r="A66" s="57">
        <v>2022</v>
      </c>
      <c r="B66" s="68">
        <v>44713</v>
      </c>
      <c r="C66" s="73">
        <v>3.4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6" sqref="E6"/>
    </sheetView>
  </sheetViews>
  <sheetFormatPr defaultRowHeight="15" x14ac:dyDescent="0.25"/>
  <cols>
    <col min="2" max="2" width="22.85546875" customWidth="1"/>
    <col min="3" max="3" width="25.85546875" customWidth="1"/>
    <col min="4" max="4" width="27.28515625" bestFit="1" customWidth="1"/>
    <col min="5" max="5" width="35.28515625" bestFit="1" customWidth="1"/>
  </cols>
  <sheetData>
    <row r="1" spans="1:5" x14ac:dyDescent="0.25">
      <c r="A1" t="s">
        <v>14</v>
      </c>
      <c r="B1" t="s">
        <v>14</v>
      </c>
      <c r="C1" t="s">
        <v>14</v>
      </c>
      <c r="D1" t="s">
        <v>14</v>
      </c>
      <c r="E1" t="s">
        <v>14</v>
      </c>
    </row>
    <row r="2" spans="1:5" x14ac:dyDescent="0.25">
      <c r="A2" t="s">
        <v>348</v>
      </c>
      <c r="B2" s="20" t="s">
        <v>347</v>
      </c>
      <c r="C2" s="20" t="s">
        <v>346</v>
      </c>
      <c r="D2" s="20" t="s">
        <v>345</v>
      </c>
      <c r="E2" s="20" t="s">
        <v>344</v>
      </c>
    </row>
    <row r="4" spans="1:5" x14ac:dyDescent="0.25">
      <c r="A4" s="2" t="s">
        <v>44</v>
      </c>
      <c r="B4" s="2" t="s">
        <v>377</v>
      </c>
      <c r="C4" s="2" t="s">
        <v>379</v>
      </c>
      <c r="D4" s="2" t="s">
        <v>378</v>
      </c>
      <c r="E4" s="2" t="s">
        <v>376</v>
      </c>
    </row>
    <row r="5" spans="1:5" ht="16.5" x14ac:dyDescent="0.3">
      <c r="A5" s="59" t="s">
        <v>324</v>
      </c>
      <c r="B5" s="73">
        <v>1.74</v>
      </c>
      <c r="C5" s="73">
        <v>4.25</v>
      </c>
      <c r="D5" s="73">
        <v>3.24</v>
      </c>
      <c r="E5" s="73">
        <v>4.57</v>
      </c>
    </row>
    <row r="6" spans="1:5" ht="16.5" x14ac:dyDescent="0.3">
      <c r="A6" s="59" t="s">
        <v>325</v>
      </c>
      <c r="B6" s="73">
        <v>4.2</v>
      </c>
      <c r="C6" s="73">
        <v>10.27</v>
      </c>
      <c r="D6" s="73">
        <v>7.84</v>
      </c>
      <c r="E6" s="73">
        <v>11.05</v>
      </c>
    </row>
    <row r="7" spans="1:5" ht="16.5" x14ac:dyDescent="0.3">
      <c r="A7" s="59" t="s">
        <v>326</v>
      </c>
      <c r="B7" s="73">
        <v>6.29</v>
      </c>
      <c r="C7" s="73">
        <v>15.4</v>
      </c>
      <c r="D7" s="73">
        <v>11.76</v>
      </c>
      <c r="E7" s="73">
        <v>16.559999999999999</v>
      </c>
    </row>
    <row r="8" spans="1:5" ht="16.5" x14ac:dyDescent="0.3">
      <c r="A8" s="59" t="s">
        <v>334</v>
      </c>
      <c r="B8" s="73">
        <v>9.01</v>
      </c>
      <c r="C8" s="73">
        <v>22.06</v>
      </c>
      <c r="D8" s="73">
        <v>16.84</v>
      </c>
      <c r="E8" s="73">
        <v>23.72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C19" sqref="C19"/>
    </sheetView>
  </sheetViews>
  <sheetFormatPr defaultRowHeight="15" x14ac:dyDescent="0.25"/>
  <sheetData>
    <row r="1" spans="1:3" x14ac:dyDescent="0.25">
      <c r="A1" t="s">
        <v>14</v>
      </c>
      <c r="B1" t="s">
        <v>14</v>
      </c>
      <c r="C1" t="s">
        <v>14</v>
      </c>
    </row>
    <row r="2" spans="1:3" x14ac:dyDescent="0.25">
      <c r="A2" s="3" t="s">
        <v>348</v>
      </c>
      <c r="B2" s="20" t="s">
        <v>355</v>
      </c>
      <c r="C2" s="20" t="s">
        <v>349</v>
      </c>
    </row>
    <row r="4" spans="1:3" x14ac:dyDescent="0.25">
      <c r="A4" s="2" t="s">
        <v>44</v>
      </c>
      <c r="B4" s="2" t="s">
        <v>382</v>
      </c>
      <c r="C4" s="2" t="s">
        <v>382</v>
      </c>
    </row>
    <row r="5" spans="1:3" ht="16.5" x14ac:dyDescent="0.3">
      <c r="A5" s="105">
        <v>2003</v>
      </c>
      <c r="B5" s="106">
        <v>1.35</v>
      </c>
      <c r="C5" s="106">
        <v>0</v>
      </c>
    </row>
    <row r="6" spans="1:3" ht="16.5" x14ac:dyDescent="0.3">
      <c r="A6" s="59">
        <v>2004</v>
      </c>
      <c r="B6" s="106">
        <v>3.4</v>
      </c>
      <c r="C6" s="106">
        <v>0</v>
      </c>
    </row>
    <row r="7" spans="1:3" ht="16.5" x14ac:dyDescent="0.3">
      <c r="A7" s="59">
        <v>2005</v>
      </c>
      <c r="B7" s="106">
        <v>2.69</v>
      </c>
      <c r="C7" s="106">
        <v>0</v>
      </c>
    </row>
    <row r="8" spans="1:3" ht="16.5" x14ac:dyDescent="0.3">
      <c r="A8" s="105">
        <v>2006</v>
      </c>
      <c r="B8" s="106">
        <v>2.48</v>
      </c>
      <c r="C8" s="106">
        <v>0</v>
      </c>
    </row>
    <row r="9" spans="1:3" ht="16.5" x14ac:dyDescent="0.3">
      <c r="A9" s="59">
        <v>2007</v>
      </c>
      <c r="B9" s="106">
        <v>3.14</v>
      </c>
      <c r="C9" s="106">
        <v>0</v>
      </c>
    </row>
    <row r="10" spans="1:3" ht="16.5" x14ac:dyDescent="0.3">
      <c r="A10" s="59">
        <v>2008</v>
      </c>
      <c r="B10" s="106">
        <v>6.97</v>
      </c>
      <c r="C10" s="106">
        <v>0</v>
      </c>
    </row>
    <row r="11" spans="1:3" ht="16.5" x14ac:dyDescent="0.3">
      <c r="A11" s="105">
        <v>2009</v>
      </c>
      <c r="B11" s="106">
        <v>0</v>
      </c>
      <c r="C11" s="106">
        <v>0.36</v>
      </c>
    </row>
    <row r="12" spans="1:3" ht="16.5" x14ac:dyDescent="0.3">
      <c r="A12" s="59">
        <v>2010</v>
      </c>
      <c r="B12" s="106">
        <v>0</v>
      </c>
      <c r="C12" s="106">
        <v>0.93</v>
      </c>
    </row>
    <row r="13" spans="1:3" ht="16.5" x14ac:dyDescent="0.3">
      <c r="A13" s="107">
        <v>2011</v>
      </c>
      <c r="B13" s="106">
        <v>0</v>
      </c>
      <c r="C13" s="106">
        <v>-0.56000000000000005</v>
      </c>
    </row>
    <row r="14" spans="1:3" ht="16.5" x14ac:dyDescent="0.3">
      <c r="A14" s="108">
        <v>2012</v>
      </c>
      <c r="B14" s="106">
        <v>0</v>
      </c>
      <c r="C14" s="106">
        <v>0.04</v>
      </c>
    </row>
    <row r="15" spans="1:3" ht="16.5" x14ac:dyDescent="0.3">
      <c r="A15" s="107">
        <v>2013</v>
      </c>
      <c r="B15" s="106">
        <v>0</v>
      </c>
      <c r="C15" s="106">
        <v>0.9</v>
      </c>
    </row>
    <row r="16" spans="1:3" ht="16.5" x14ac:dyDescent="0.3">
      <c r="A16" s="107">
        <v>2014</v>
      </c>
      <c r="B16" s="106">
        <v>0</v>
      </c>
      <c r="C16" s="106">
        <v>1.2</v>
      </c>
    </row>
    <row r="17" spans="1:3" ht="16.5" x14ac:dyDescent="0.3">
      <c r="A17" s="105">
        <v>2015</v>
      </c>
      <c r="B17" s="106">
        <v>0</v>
      </c>
      <c r="C17" s="106">
        <v>1.03</v>
      </c>
    </row>
    <row r="18" spans="1:3" ht="16.5" x14ac:dyDescent="0.3">
      <c r="A18" s="59">
        <v>2016</v>
      </c>
      <c r="B18" s="106">
        <v>0</v>
      </c>
      <c r="C18" s="106">
        <v>1.39</v>
      </c>
    </row>
    <row r="19" spans="1:3" ht="16.5" x14ac:dyDescent="0.3">
      <c r="A19" s="59">
        <v>2017</v>
      </c>
      <c r="B19" s="106">
        <v>0</v>
      </c>
      <c r="C19" s="106">
        <v>1.84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E17"/>
  <sheetViews>
    <sheetView zoomScaleNormal="100" workbookViewId="0">
      <selection activeCell="A5" sqref="A5"/>
    </sheetView>
  </sheetViews>
  <sheetFormatPr defaultRowHeight="15" x14ac:dyDescent="0.25"/>
  <cols>
    <col min="2" max="2" width="20.42578125" bestFit="1" customWidth="1"/>
    <col min="3" max="3" width="16.42578125" bestFit="1" customWidth="1"/>
  </cols>
  <sheetData>
    <row r="1" spans="1:5" x14ac:dyDescent="0.25">
      <c r="A1" s="1" t="s">
        <v>14</v>
      </c>
      <c r="B1" s="1" t="s">
        <v>14</v>
      </c>
      <c r="C1" s="1" t="s">
        <v>14</v>
      </c>
      <c r="D1" s="1" t="s">
        <v>14</v>
      </c>
      <c r="E1" s="1" t="s">
        <v>14</v>
      </c>
    </row>
    <row r="2" spans="1:5" x14ac:dyDescent="0.25">
      <c r="A2" s="3" t="s">
        <v>237</v>
      </c>
      <c r="B2" s="20" t="s">
        <v>349</v>
      </c>
      <c r="C2" s="20" t="s">
        <v>350</v>
      </c>
      <c r="D2" s="20" t="s">
        <v>355</v>
      </c>
      <c r="E2" s="20" t="s">
        <v>354</v>
      </c>
    </row>
    <row r="3" spans="1:5" x14ac:dyDescent="0.25">
      <c r="A3" s="3"/>
      <c r="D3" s="3"/>
      <c r="E3" s="3"/>
    </row>
    <row r="4" spans="1:5" s="2" customFormat="1" x14ac:dyDescent="0.25">
      <c r="A4" s="117" t="s">
        <v>44</v>
      </c>
      <c r="B4" s="2" t="s">
        <v>45</v>
      </c>
      <c r="C4" s="2" t="s">
        <v>402</v>
      </c>
      <c r="D4" s="2" t="s">
        <v>401</v>
      </c>
      <c r="E4" s="2" t="s">
        <v>400</v>
      </c>
    </row>
    <row r="5" spans="1:5" ht="16.5" x14ac:dyDescent="0.3">
      <c r="A5" s="116">
        <v>2009</v>
      </c>
      <c r="B5" s="5">
        <v>100</v>
      </c>
      <c r="C5" s="5">
        <v>100</v>
      </c>
      <c r="D5" s="5">
        <v>100</v>
      </c>
      <c r="E5" s="5">
        <v>100</v>
      </c>
    </row>
    <row r="6" spans="1:5" ht="16.5" x14ac:dyDescent="0.3">
      <c r="A6" s="115">
        <v>2010</v>
      </c>
      <c r="B6" s="5">
        <v>99.8</v>
      </c>
      <c r="C6" s="5">
        <v>103.8</v>
      </c>
      <c r="D6" s="5">
        <v>100.8</v>
      </c>
      <c r="E6" s="5">
        <v>101.7</v>
      </c>
    </row>
    <row r="7" spans="1:5" ht="16.5" x14ac:dyDescent="0.3">
      <c r="A7" s="115">
        <v>2011</v>
      </c>
      <c r="B7" s="5">
        <v>110</v>
      </c>
      <c r="C7" s="5">
        <v>108.6</v>
      </c>
      <c r="D7" s="5">
        <v>102</v>
      </c>
      <c r="E7" s="5">
        <v>107</v>
      </c>
    </row>
    <row r="8" spans="1:5" ht="16.5" x14ac:dyDescent="0.3">
      <c r="A8" s="115">
        <v>2012</v>
      </c>
      <c r="B8" s="5">
        <v>108.2</v>
      </c>
      <c r="C8" s="5">
        <v>113.5</v>
      </c>
      <c r="D8" s="5">
        <v>104.7</v>
      </c>
      <c r="E8" s="5">
        <v>108</v>
      </c>
    </row>
    <row r="9" spans="1:5" ht="16.5" x14ac:dyDescent="0.3">
      <c r="A9" s="115">
        <v>2013</v>
      </c>
      <c r="B9" s="5">
        <v>109.8</v>
      </c>
      <c r="C9" s="5">
        <v>115.4</v>
      </c>
      <c r="D9" s="5">
        <v>107</v>
      </c>
      <c r="E9" s="5">
        <v>108.8</v>
      </c>
    </row>
    <row r="10" spans="1:5" ht="16.5" x14ac:dyDescent="0.3">
      <c r="A10" s="115">
        <v>2014</v>
      </c>
      <c r="B10" s="5">
        <v>111.7</v>
      </c>
      <c r="C10" s="5">
        <v>124.6</v>
      </c>
      <c r="D10" s="5">
        <v>109.7</v>
      </c>
      <c r="E10" s="5">
        <v>110.5</v>
      </c>
    </row>
    <row r="11" spans="1:5" ht="16.5" x14ac:dyDescent="0.3">
      <c r="A11" s="115">
        <v>2015</v>
      </c>
      <c r="B11" s="5">
        <v>113.6</v>
      </c>
      <c r="C11" s="5">
        <v>128.19999999999999</v>
      </c>
      <c r="D11" s="5">
        <v>113.3</v>
      </c>
      <c r="E11" s="5">
        <v>111</v>
      </c>
    </row>
    <row r="12" spans="1:5" ht="16.5" x14ac:dyDescent="0.3">
      <c r="A12" s="115">
        <v>2016</v>
      </c>
      <c r="B12" s="5">
        <v>116</v>
      </c>
      <c r="C12" s="5">
        <v>133.6</v>
      </c>
      <c r="D12" s="5">
        <v>116.4</v>
      </c>
      <c r="E12" s="5">
        <v>111.5</v>
      </c>
    </row>
    <row r="13" spans="1:5" ht="16.5" x14ac:dyDescent="0.3">
      <c r="A13" s="115">
        <v>2017</v>
      </c>
      <c r="B13" s="5">
        <v>121.6</v>
      </c>
      <c r="C13" s="5">
        <v>141.9</v>
      </c>
      <c r="D13" s="5">
        <v>119.9</v>
      </c>
      <c r="E13" s="5">
        <v>113.5</v>
      </c>
    </row>
    <row r="14" spans="1:5" ht="16.5" x14ac:dyDescent="0.3">
      <c r="A14" s="115">
        <v>2018</v>
      </c>
      <c r="B14" s="5">
        <v>126.3</v>
      </c>
      <c r="C14" s="5">
        <v>148.69999999999999</v>
      </c>
      <c r="D14" s="5">
        <v>124.2</v>
      </c>
      <c r="E14" s="5">
        <v>115.3</v>
      </c>
    </row>
    <row r="15" spans="1:5" ht="16.5" x14ac:dyDescent="0.3">
      <c r="A15" s="115">
        <v>2019</v>
      </c>
      <c r="B15" s="5">
        <v>131</v>
      </c>
      <c r="C15" s="5">
        <v>156.80000000000001</v>
      </c>
      <c r="D15" s="5">
        <v>128.9</v>
      </c>
      <c r="E15" s="5">
        <v>117.7</v>
      </c>
    </row>
    <row r="16" spans="1:5" ht="16.5" x14ac:dyDescent="0.3">
      <c r="A16" s="115">
        <v>2020</v>
      </c>
      <c r="B16" s="5">
        <v>135.4</v>
      </c>
      <c r="C16" s="5">
        <v>164.6</v>
      </c>
      <c r="D16" s="5">
        <v>132.6</v>
      </c>
      <c r="E16" s="5">
        <v>120.4</v>
      </c>
    </row>
    <row r="17" spans="1:5" ht="16.5" x14ac:dyDescent="0.3">
      <c r="A17" s="115">
        <v>2021</v>
      </c>
      <c r="B17" s="5">
        <v>140</v>
      </c>
      <c r="C17" s="5">
        <v>171.5</v>
      </c>
      <c r="D17" s="5">
        <v>135.80000000000001</v>
      </c>
      <c r="E17" s="5">
        <v>122.9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0"/>
  <sheetViews>
    <sheetView workbookViewId="0">
      <selection activeCell="A4" sqref="A4"/>
    </sheetView>
  </sheetViews>
  <sheetFormatPr defaultColWidth="9.140625" defaultRowHeight="15" x14ac:dyDescent="0.25"/>
  <cols>
    <col min="1" max="1" width="9.140625" style="20"/>
    <col min="2" max="4" width="9.140625" style="21"/>
    <col min="5" max="5" width="22.28515625" style="21" customWidth="1"/>
    <col min="6" max="6" width="9.140625" style="21"/>
    <col min="7" max="7" width="11.5703125" style="21" customWidth="1"/>
    <col min="8" max="16384" width="9.140625" style="21"/>
  </cols>
  <sheetData>
    <row r="1" spans="1:18" s="19" customFormat="1" ht="31.5" x14ac:dyDescent="0.5">
      <c r="A1" s="18" t="s">
        <v>232</v>
      </c>
    </row>
    <row r="2" spans="1:18" x14ac:dyDescent="0.25"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x14ac:dyDescent="0.25">
      <c r="A3" s="20" t="s">
        <v>349</v>
      </c>
      <c r="B3" s="94"/>
      <c r="C3" s="21" t="s">
        <v>353</v>
      </c>
      <c r="F3" s="21" t="s">
        <v>224</v>
      </c>
      <c r="G3" s="91" t="s">
        <v>233</v>
      </c>
      <c r="N3" s="22"/>
      <c r="O3" s="22"/>
      <c r="P3" s="22"/>
      <c r="Q3" s="22"/>
      <c r="R3" s="22"/>
    </row>
    <row r="4" spans="1:18" x14ac:dyDescent="0.25">
      <c r="A4" s="20" t="s">
        <v>354</v>
      </c>
      <c r="B4" s="93"/>
      <c r="C4" s="21" t="s">
        <v>352</v>
      </c>
      <c r="F4" s="21" t="s">
        <v>225</v>
      </c>
      <c r="G4" s="91" t="s">
        <v>234</v>
      </c>
      <c r="N4" s="22"/>
      <c r="O4" s="22"/>
      <c r="P4" s="22"/>
      <c r="Q4" s="22"/>
      <c r="R4" s="22"/>
    </row>
    <row r="5" spans="1:18" x14ac:dyDescent="0.25">
      <c r="A5" s="20" t="s">
        <v>350</v>
      </c>
      <c r="B5" s="95"/>
      <c r="C5" s="21" t="s">
        <v>351</v>
      </c>
      <c r="G5" s="91" t="s">
        <v>235</v>
      </c>
      <c r="N5" s="22"/>
      <c r="O5" s="22"/>
      <c r="P5" s="22"/>
      <c r="Q5" s="22"/>
      <c r="R5" s="22"/>
    </row>
    <row r="6" spans="1:18" x14ac:dyDescent="0.25">
      <c r="A6" s="20" t="s">
        <v>212</v>
      </c>
      <c r="B6" s="24"/>
      <c r="C6" s="21" t="s">
        <v>369</v>
      </c>
      <c r="F6" s="21" t="s">
        <v>49</v>
      </c>
      <c r="N6" s="22"/>
      <c r="O6" s="22"/>
      <c r="P6" s="22"/>
      <c r="Q6" s="22"/>
      <c r="R6" s="22"/>
    </row>
    <row r="7" spans="1:18" x14ac:dyDescent="0.25">
      <c r="A7" s="20" t="s">
        <v>355</v>
      </c>
      <c r="B7" s="96"/>
      <c r="C7" s="21" t="s">
        <v>356</v>
      </c>
      <c r="N7" s="22"/>
      <c r="O7" s="22"/>
      <c r="P7" s="22"/>
      <c r="Q7" s="22"/>
      <c r="R7" s="22"/>
    </row>
    <row r="8" spans="1:18" x14ac:dyDescent="0.25">
      <c r="A8" s="20" t="s">
        <v>358</v>
      </c>
      <c r="B8" s="97"/>
      <c r="C8" s="21" t="s">
        <v>357</v>
      </c>
      <c r="N8" s="22"/>
      <c r="O8" s="22"/>
      <c r="P8" s="22"/>
      <c r="Q8" s="22"/>
      <c r="R8" s="22"/>
    </row>
    <row r="9" spans="1:18" x14ac:dyDescent="0.25">
      <c r="N9" s="22"/>
      <c r="O9" s="22"/>
      <c r="P9" s="22"/>
      <c r="Q9" s="22"/>
      <c r="R9" s="22"/>
    </row>
    <row r="10" spans="1:18" x14ac:dyDescent="0.25">
      <c r="A10" s="20" t="s">
        <v>360</v>
      </c>
      <c r="B10" s="98"/>
      <c r="C10" s="21" t="s">
        <v>361</v>
      </c>
      <c r="F10" s="20" t="s">
        <v>216</v>
      </c>
      <c r="G10" s="28"/>
      <c r="H10" s="91" t="s">
        <v>47</v>
      </c>
      <c r="N10" s="22"/>
      <c r="O10" s="22"/>
      <c r="P10" s="22"/>
      <c r="Q10" s="22"/>
      <c r="R10" s="22"/>
    </row>
    <row r="11" spans="1:18" x14ac:dyDescent="0.25">
      <c r="A11" s="20" t="s">
        <v>359</v>
      </c>
      <c r="B11" s="99"/>
      <c r="C11" s="21" t="s">
        <v>364</v>
      </c>
      <c r="F11" s="20" t="s">
        <v>219</v>
      </c>
      <c r="G11" s="31"/>
      <c r="H11" s="91" t="s">
        <v>240</v>
      </c>
      <c r="N11" s="22"/>
      <c r="O11" s="22"/>
      <c r="P11" s="22"/>
      <c r="Q11" s="22"/>
      <c r="R11" s="22"/>
    </row>
    <row r="12" spans="1:18" x14ac:dyDescent="0.25">
      <c r="A12" s="20" t="s">
        <v>362</v>
      </c>
      <c r="B12" s="100"/>
      <c r="C12" s="21" t="s">
        <v>363</v>
      </c>
      <c r="F12" s="20" t="s">
        <v>220</v>
      </c>
      <c r="G12" s="32"/>
      <c r="H12" s="91" t="s">
        <v>238</v>
      </c>
      <c r="N12" s="22"/>
      <c r="O12" s="22"/>
      <c r="P12" s="22"/>
      <c r="Q12" s="22"/>
      <c r="R12" s="22"/>
    </row>
    <row r="13" spans="1:18" x14ac:dyDescent="0.25">
      <c r="A13" s="20" t="s">
        <v>344</v>
      </c>
      <c r="B13" s="101"/>
      <c r="C13" s="21" t="s">
        <v>365</v>
      </c>
      <c r="F13" s="20" t="s">
        <v>221</v>
      </c>
      <c r="G13" s="33"/>
      <c r="H13" s="91" t="s">
        <v>48</v>
      </c>
      <c r="N13" s="22"/>
      <c r="O13" s="22"/>
      <c r="P13" s="22"/>
      <c r="Q13" s="22"/>
      <c r="R13" s="22"/>
    </row>
    <row r="14" spans="1:18" x14ac:dyDescent="0.25">
      <c r="A14" s="20" t="s">
        <v>345</v>
      </c>
      <c r="B14" s="102"/>
      <c r="C14" s="21" t="s">
        <v>366</v>
      </c>
      <c r="F14" s="92" t="s">
        <v>222</v>
      </c>
      <c r="G14" s="34"/>
      <c r="H14" s="91" t="s">
        <v>370</v>
      </c>
      <c r="N14" s="22"/>
      <c r="O14" s="22"/>
      <c r="P14" s="22"/>
      <c r="Q14" s="22"/>
      <c r="R14" s="22"/>
    </row>
    <row r="15" spans="1:18" x14ac:dyDescent="0.25">
      <c r="A15" s="20" t="s">
        <v>346</v>
      </c>
      <c r="B15" s="103"/>
      <c r="C15" s="21" t="s">
        <v>365</v>
      </c>
      <c r="F15" s="92" t="s">
        <v>223</v>
      </c>
      <c r="G15" s="35"/>
      <c r="H15" s="91" t="s">
        <v>206</v>
      </c>
      <c r="N15" s="22"/>
      <c r="O15" s="22"/>
      <c r="P15" s="22"/>
      <c r="Q15" s="22"/>
      <c r="R15" s="22"/>
    </row>
    <row r="16" spans="1:18" x14ac:dyDescent="0.25">
      <c r="A16" s="20" t="s">
        <v>347</v>
      </c>
      <c r="B16" s="104"/>
      <c r="C16" s="21" t="s">
        <v>367</v>
      </c>
      <c r="N16" s="22"/>
      <c r="O16" s="22"/>
      <c r="P16" s="22"/>
      <c r="Q16" s="22"/>
      <c r="R16" s="22"/>
    </row>
    <row r="17" spans="1:18" x14ac:dyDescent="0.25">
      <c r="N17" s="22"/>
      <c r="O17" s="22"/>
      <c r="P17" s="22"/>
      <c r="Q17" s="22"/>
      <c r="R17" s="22"/>
    </row>
    <row r="18" spans="1:18" x14ac:dyDescent="0.25">
      <c r="N18" s="22"/>
      <c r="O18" s="22"/>
      <c r="P18" s="22"/>
      <c r="Q18" s="22"/>
      <c r="R18" s="22"/>
    </row>
    <row r="19" spans="1:18" x14ac:dyDescent="0.25">
      <c r="L19" s="22"/>
      <c r="M19" s="22"/>
      <c r="N19" s="22"/>
      <c r="O19" s="22"/>
      <c r="P19" s="22"/>
      <c r="Q19" s="22"/>
      <c r="R19" s="22"/>
    </row>
    <row r="20" spans="1:18" x14ac:dyDescent="0.25">
      <c r="L20" s="22"/>
      <c r="M20" s="22"/>
      <c r="N20" s="22"/>
      <c r="O20" s="22"/>
      <c r="P20" s="22"/>
      <c r="Q20" s="22"/>
      <c r="R20" s="22"/>
    </row>
    <row r="21" spans="1:18" x14ac:dyDescent="0.25">
      <c r="L21" s="22"/>
      <c r="M21" s="22"/>
      <c r="N21" s="22"/>
      <c r="O21" s="22"/>
      <c r="P21" s="22"/>
      <c r="Q21" s="22"/>
      <c r="R21" s="22"/>
    </row>
    <row r="22" spans="1:18" x14ac:dyDescent="0.25">
      <c r="L22" s="22"/>
      <c r="M22" s="22"/>
      <c r="N22" s="22"/>
      <c r="O22" s="22"/>
      <c r="P22" s="22"/>
      <c r="Q22" s="22"/>
      <c r="R22" s="22"/>
    </row>
    <row r="23" spans="1:18" x14ac:dyDescent="0.25">
      <c r="A23" s="20" t="s">
        <v>212</v>
      </c>
      <c r="B23" s="24"/>
      <c r="C23" s="91" t="s">
        <v>49</v>
      </c>
      <c r="E23" s="91"/>
      <c r="F23" s="91"/>
      <c r="G23" s="91"/>
      <c r="H23" s="91"/>
      <c r="I23" s="91"/>
      <c r="J23" s="91"/>
      <c r="K23" s="91"/>
      <c r="L23" s="22"/>
      <c r="M23" s="22"/>
    </row>
    <row r="24" spans="1:18" s="38" customFormat="1" x14ac:dyDescent="0.25">
      <c r="A24" s="20" t="s">
        <v>213</v>
      </c>
      <c r="B24" s="25"/>
      <c r="C24" s="91"/>
      <c r="D24" s="91"/>
      <c r="E24" s="91"/>
      <c r="F24" s="91"/>
      <c r="G24" s="91"/>
      <c r="H24" s="91"/>
      <c r="I24" s="91"/>
      <c r="J24" s="91"/>
      <c r="K24" s="91"/>
      <c r="L24" s="22"/>
      <c r="M24" s="22"/>
      <c r="N24" s="22"/>
      <c r="O24" s="22"/>
      <c r="P24" s="22"/>
      <c r="Q24" s="22"/>
    </row>
    <row r="25" spans="1:18" s="38" customFormat="1" x14ac:dyDescent="0.25">
      <c r="A25" s="20" t="s">
        <v>214</v>
      </c>
      <c r="B25" s="26"/>
      <c r="C25" s="91"/>
      <c r="D25" s="21"/>
      <c r="E25" s="91"/>
      <c r="F25" s="91"/>
      <c r="G25" s="91"/>
      <c r="H25" s="91"/>
      <c r="I25" s="91"/>
      <c r="J25" s="91"/>
      <c r="K25" s="91"/>
      <c r="L25" s="22"/>
      <c r="M25" s="22"/>
      <c r="N25" s="21"/>
      <c r="O25" s="21"/>
      <c r="P25" s="21"/>
      <c r="Q25" s="21"/>
    </row>
    <row r="26" spans="1:18" s="38" customFormat="1" x14ac:dyDescent="0.25">
      <c r="A26" s="20" t="s">
        <v>215</v>
      </c>
      <c r="B26" s="27"/>
      <c r="C26" s="91"/>
      <c r="D26" s="91"/>
      <c r="E26" s="91"/>
      <c r="F26" s="91"/>
      <c r="G26" s="91"/>
      <c r="H26" s="91"/>
      <c r="I26" s="91"/>
      <c r="J26" s="91"/>
      <c r="K26" s="91"/>
      <c r="L26" s="22"/>
      <c r="M26" s="22"/>
      <c r="N26" s="22"/>
      <c r="O26" s="22"/>
      <c r="P26" s="22"/>
      <c r="Q26" s="22"/>
    </row>
    <row r="27" spans="1:18" s="38" customFormat="1" x14ac:dyDescent="0.25">
      <c r="A27" s="20" t="s">
        <v>216</v>
      </c>
      <c r="B27" s="28"/>
      <c r="C27" s="91"/>
      <c r="D27" s="91"/>
      <c r="E27" s="91"/>
      <c r="F27" s="91"/>
      <c r="G27" s="91"/>
      <c r="H27" s="91"/>
      <c r="I27" s="91"/>
      <c r="J27" s="91"/>
      <c r="K27" s="91"/>
      <c r="L27" s="22"/>
      <c r="M27" s="22"/>
      <c r="N27" s="21"/>
      <c r="O27" s="21"/>
      <c r="P27" s="21"/>
      <c r="Q27" s="21"/>
    </row>
    <row r="28" spans="1:18" s="38" customFormat="1" x14ac:dyDescent="0.25">
      <c r="A28" s="20" t="s">
        <v>217</v>
      </c>
      <c r="B28" s="29"/>
      <c r="C28" s="91"/>
      <c r="E28" s="91"/>
      <c r="F28" s="91"/>
      <c r="G28" s="91"/>
      <c r="H28" s="91"/>
      <c r="I28" s="91"/>
      <c r="J28" s="91"/>
      <c r="K28" s="91"/>
      <c r="L28" s="22"/>
      <c r="M28" s="22"/>
      <c r="N28" s="22"/>
      <c r="O28" s="22"/>
      <c r="P28" s="22"/>
      <c r="Q28" s="22"/>
    </row>
    <row r="29" spans="1:18" s="38" customFormat="1" x14ac:dyDescent="0.25">
      <c r="A29" s="20"/>
      <c r="B29" s="21"/>
      <c r="C29" s="91"/>
      <c r="D29" s="91"/>
      <c r="E29" s="91"/>
      <c r="F29" s="91"/>
      <c r="G29" s="91"/>
      <c r="H29" s="91"/>
      <c r="I29" s="91"/>
      <c r="J29" s="91"/>
      <c r="K29" s="91"/>
      <c r="L29" s="22"/>
      <c r="M29" s="22"/>
      <c r="N29" s="21"/>
      <c r="O29" s="21"/>
      <c r="P29" s="21"/>
      <c r="Q29" s="21"/>
    </row>
    <row r="30" spans="1:18" s="38" customFormat="1" x14ac:dyDescent="0.25">
      <c r="A30" s="20" t="s">
        <v>218</v>
      </c>
      <c r="B30" s="30"/>
      <c r="C30" s="91" t="s">
        <v>47</v>
      </c>
      <c r="D30" s="91"/>
      <c r="E30" s="91"/>
      <c r="F30" s="91"/>
      <c r="G30" s="91"/>
      <c r="H30" s="91"/>
      <c r="I30" s="91"/>
      <c r="J30" s="91" t="s">
        <v>6</v>
      </c>
      <c r="K30" s="91" t="s">
        <v>242</v>
      </c>
      <c r="L30" s="22"/>
      <c r="M30" s="22"/>
      <c r="N30" s="22"/>
      <c r="O30" s="22"/>
      <c r="P30" s="22"/>
      <c r="Q30" s="22"/>
    </row>
    <row r="31" spans="1:18" s="38" customFormat="1" x14ac:dyDescent="0.25">
      <c r="A31" s="20" t="s">
        <v>219</v>
      </c>
      <c r="B31" s="31"/>
      <c r="C31" s="91" t="s">
        <v>240</v>
      </c>
      <c r="D31" s="91" t="s">
        <v>205</v>
      </c>
      <c r="E31" s="91" t="s">
        <v>210</v>
      </c>
      <c r="F31" s="91" t="s">
        <v>211</v>
      </c>
      <c r="G31" s="91" t="s">
        <v>207</v>
      </c>
      <c r="H31" s="91" t="s">
        <v>208</v>
      </c>
      <c r="I31" s="91" t="s">
        <v>241</v>
      </c>
      <c r="J31" s="91" t="s">
        <v>60</v>
      </c>
      <c r="K31" s="91"/>
      <c r="L31" s="22"/>
      <c r="M31" s="22"/>
      <c r="N31" s="21"/>
      <c r="O31" s="21"/>
      <c r="P31" s="21"/>
      <c r="Q31" s="21"/>
    </row>
    <row r="32" spans="1:18" s="38" customFormat="1" x14ac:dyDescent="0.25">
      <c r="A32" s="20" t="s">
        <v>220</v>
      </c>
      <c r="B32" s="32"/>
      <c r="C32" s="91" t="s">
        <v>238</v>
      </c>
      <c r="D32" s="91" t="s">
        <v>209</v>
      </c>
      <c r="E32" s="91"/>
      <c r="F32" s="91"/>
      <c r="G32" s="91"/>
      <c r="H32" s="91"/>
      <c r="I32" s="91"/>
      <c r="J32" s="91" t="s">
        <v>2</v>
      </c>
      <c r="K32" s="91"/>
      <c r="L32" s="22"/>
      <c r="M32" s="22"/>
      <c r="N32" s="22"/>
      <c r="O32" s="22"/>
      <c r="P32" s="22"/>
      <c r="Q32" s="22"/>
    </row>
    <row r="33" spans="1:24" s="38" customFormat="1" x14ac:dyDescent="0.25">
      <c r="A33" s="20" t="s">
        <v>221</v>
      </c>
      <c r="B33" s="33"/>
      <c r="C33" s="91" t="s">
        <v>48</v>
      </c>
      <c r="D33" s="91"/>
      <c r="E33" s="91"/>
      <c r="F33" s="91"/>
      <c r="G33" s="91"/>
      <c r="H33" s="91"/>
      <c r="I33" s="91"/>
      <c r="J33" s="91" t="s">
        <v>3</v>
      </c>
      <c r="K33" s="91"/>
      <c r="L33" s="22"/>
      <c r="M33" s="22"/>
      <c r="N33" s="21"/>
      <c r="O33" s="21"/>
      <c r="P33" s="21"/>
      <c r="Q33" s="21"/>
    </row>
    <row r="34" spans="1:24" s="38" customFormat="1" x14ac:dyDescent="0.25">
      <c r="A34" s="92" t="s">
        <v>222</v>
      </c>
      <c r="B34" s="34"/>
      <c r="C34" s="91" t="s">
        <v>368</v>
      </c>
      <c r="D34" s="91"/>
      <c r="E34" s="91"/>
      <c r="F34" s="91"/>
      <c r="G34" s="91"/>
      <c r="H34" s="91"/>
      <c r="I34" s="91"/>
      <c r="J34" s="91" t="s">
        <v>4</v>
      </c>
      <c r="K34" s="91"/>
      <c r="L34" s="22"/>
      <c r="M34" s="22"/>
      <c r="N34" s="22"/>
      <c r="O34" s="22"/>
      <c r="P34" s="22"/>
      <c r="Q34" s="22"/>
    </row>
    <row r="35" spans="1:24" s="38" customFormat="1" x14ac:dyDescent="0.25">
      <c r="A35" s="92" t="s">
        <v>223</v>
      </c>
      <c r="B35" s="35"/>
      <c r="C35" s="91" t="s">
        <v>46</v>
      </c>
      <c r="D35" s="91" t="s">
        <v>206</v>
      </c>
      <c r="E35" s="91"/>
      <c r="F35" s="91"/>
      <c r="G35" s="91"/>
      <c r="H35" s="91"/>
      <c r="I35" s="91"/>
      <c r="J35" s="91" t="s">
        <v>66</v>
      </c>
      <c r="K35" s="91"/>
      <c r="L35" s="22"/>
      <c r="M35" s="22"/>
      <c r="N35" s="21"/>
      <c r="O35" s="21"/>
      <c r="P35" s="21"/>
      <c r="Q35" s="21"/>
    </row>
    <row r="36" spans="1:24" s="38" customFormat="1" x14ac:dyDescent="0.25">
      <c r="A36" s="20"/>
      <c r="B36" s="21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</row>
    <row r="37" spans="1:24" s="38" customFormat="1" x14ac:dyDescent="0.25">
      <c r="A37" s="36" t="s">
        <v>230</v>
      </c>
      <c r="B37" s="36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1"/>
      <c r="O37" s="21"/>
      <c r="P37" s="21"/>
      <c r="Q37" s="21"/>
    </row>
    <row r="38" spans="1:24" s="38" customFormat="1" x14ac:dyDescent="0.25">
      <c r="A38" s="22" t="s">
        <v>231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</row>
    <row r="39" spans="1:24" s="38" customFormat="1" x14ac:dyDescent="0.25">
      <c r="A39" s="22" t="s">
        <v>317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1"/>
      <c r="M39" s="21"/>
    </row>
    <row r="40" spans="1:24" s="38" customFormat="1" x14ac:dyDescent="0.25">
      <c r="A40" s="22" t="s">
        <v>318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</row>
    <row r="41" spans="1:24" x14ac:dyDescent="0.25">
      <c r="A41" s="22" t="s">
        <v>319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</row>
    <row r="42" spans="1:24" x14ac:dyDescent="0.25">
      <c r="A42" s="22" t="s">
        <v>236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</row>
    <row r="43" spans="1:24" x14ac:dyDescent="0.25">
      <c r="A43" s="22"/>
      <c r="B43" s="22"/>
      <c r="C43" s="22"/>
      <c r="D43" s="22"/>
      <c r="E43" s="22"/>
      <c r="F43" s="22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</row>
    <row r="44" spans="1:24" x14ac:dyDescent="0.25">
      <c r="A44" s="55" t="s">
        <v>276</v>
      </c>
      <c r="B44" s="37"/>
      <c r="C44" s="37"/>
      <c r="D44" s="37"/>
      <c r="E44" s="37"/>
      <c r="F44" s="55" t="s">
        <v>0</v>
      </c>
      <c r="G44" s="38"/>
      <c r="H44" s="38"/>
      <c r="I44" s="22"/>
      <c r="J44" s="22"/>
      <c r="K44" s="22"/>
      <c r="L44" s="22"/>
      <c r="M44" s="22"/>
    </row>
    <row r="45" spans="1:24" x14ac:dyDescent="0.25">
      <c r="A45" s="37"/>
      <c r="B45" s="37" t="s">
        <v>245</v>
      </c>
      <c r="C45" s="37" t="s">
        <v>246</v>
      </c>
      <c r="D45" s="39"/>
      <c r="E45" s="37"/>
      <c r="F45" s="37" t="s">
        <v>275</v>
      </c>
      <c r="G45" s="38" t="s">
        <v>294</v>
      </c>
      <c r="H45" s="38"/>
    </row>
    <row r="46" spans="1:24" x14ac:dyDescent="0.25">
      <c r="A46" s="54">
        <v>1</v>
      </c>
      <c r="B46" s="37" t="s">
        <v>247</v>
      </c>
      <c r="C46" s="37" t="s">
        <v>248</v>
      </c>
      <c r="D46" s="40"/>
      <c r="E46" s="37" t="s">
        <v>2</v>
      </c>
      <c r="F46" s="37">
        <v>16214</v>
      </c>
      <c r="G46" s="58">
        <f t="shared" ref="G46:G57" si="0">F46/$F$58</f>
        <v>0.20951568718664393</v>
      </c>
      <c r="H46" s="38"/>
      <c r="I46" s="22"/>
      <c r="J46" s="22"/>
      <c r="K46" s="22"/>
      <c r="L46" s="22"/>
      <c r="M46" s="22"/>
    </row>
    <row r="47" spans="1:24" x14ac:dyDescent="0.25">
      <c r="A47" s="54">
        <v>2</v>
      </c>
      <c r="B47" s="37" t="s">
        <v>249</v>
      </c>
      <c r="C47" s="37" t="s">
        <v>250</v>
      </c>
      <c r="D47" s="41"/>
      <c r="E47" s="37" t="s">
        <v>3</v>
      </c>
      <c r="F47" s="37">
        <v>13478</v>
      </c>
      <c r="G47" s="58">
        <f t="shared" si="0"/>
        <v>0.17416136868765184</v>
      </c>
      <c r="H47" s="38"/>
    </row>
    <row r="48" spans="1:24" x14ac:dyDescent="0.25">
      <c r="A48" s="54">
        <v>3</v>
      </c>
      <c r="B48" s="37" t="s">
        <v>251</v>
      </c>
      <c r="C48" s="37" t="s">
        <v>220</v>
      </c>
      <c r="D48" s="42"/>
      <c r="E48" s="37" t="s">
        <v>287</v>
      </c>
      <c r="F48" s="37">
        <v>10336</v>
      </c>
      <c r="G48" s="58">
        <f t="shared" si="0"/>
        <v>0.13356075877397011</v>
      </c>
      <c r="H48" s="38"/>
      <c r="I48" s="22"/>
      <c r="J48" s="22"/>
      <c r="K48" s="22"/>
      <c r="L48" s="22"/>
      <c r="M48" s="22"/>
    </row>
    <row r="49" spans="1:13" x14ac:dyDescent="0.25">
      <c r="A49" s="54">
        <v>4</v>
      </c>
      <c r="B49" s="37" t="s">
        <v>252</v>
      </c>
      <c r="C49" s="37" t="s">
        <v>253</v>
      </c>
      <c r="D49" s="43"/>
      <c r="E49" s="37" t="s">
        <v>286</v>
      </c>
      <c r="F49" s="37">
        <v>12912</v>
      </c>
      <c r="G49" s="58">
        <f t="shared" si="0"/>
        <v>0.1668475732671732</v>
      </c>
      <c r="H49" s="38"/>
    </row>
    <row r="50" spans="1:13" x14ac:dyDescent="0.25">
      <c r="A50" s="54">
        <v>5</v>
      </c>
      <c r="B50" s="37" t="s">
        <v>254</v>
      </c>
      <c r="C50" s="37" t="s">
        <v>255</v>
      </c>
      <c r="D50" s="44"/>
      <c r="E50" s="37" t="s">
        <v>288</v>
      </c>
      <c r="F50" s="37">
        <v>1976</v>
      </c>
      <c r="G50" s="58">
        <f t="shared" si="0"/>
        <v>2.5533674471494287E-2</v>
      </c>
      <c r="H50" s="38"/>
      <c r="I50" s="22"/>
      <c r="J50" s="22"/>
      <c r="K50" s="22"/>
      <c r="L50" s="22"/>
      <c r="M50" s="22"/>
    </row>
    <row r="51" spans="1:13" x14ac:dyDescent="0.25">
      <c r="A51" s="54">
        <v>6</v>
      </c>
      <c r="B51" s="37" t="s">
        <v>256</v>
      </c>
      <c r="C51" s="37" t="s">
        <v>257</v>
      </c>
      <c r="D51" s="45"/>
      <c r="E51" s="37" t="s">
        <v>272</v>
      </c>
      <c r="F51" s="37">
        <v>4943</v>
      </c>
      <c r="G51" s="58">
        <f t="shared" si="0"/>
        <v>6.3872951878844259E-2</v>
      </c>
      <c r="H51" s="38"/>
    </row>
    <row r="52" spans="1:13" x14ac:dyDescent="0.25">
      <c r="A52" s="54">
        <v>7</v>
      </c>
      <c r="B52" s="37" t="s">
        <v>258</v>
      </c>
      <c r="C52" s="37" t="s">
        <v>259</v>
      </c>
      <c r="D52" s="46"/>
      <c r="E52" s="37" t="s">
        <v>271</v>
      </c>
      <c r="F52" s="37">
        <v>3811</v>
      </c>
      <c r="G52" s="58">
        <f t="shared" si="0"/>
        <v>4.9245361037887014E-2</v>
      </c>
      <c r="H52" s="38"/>
      <c r="I52" s="22"/>
      <c r="J52" s="22"/>
      <c r="K52" s="22"/>
      <c r="L52" s="22"/>
      <c r="M52" s="22"/>
    </row>
    <row r="53" spans="1:13" x14ac:dyDescent="0.25">
      <c r="A53" s="54">
        <v>8</v>
      </c>
      <c r="B53" s="37" t="s">
        <v>260</v>
      </c>
      <c r="C53" s="37" t="s">
        <v>261</v>
      </c>
      <c r="D53" s="47"/>
      <c r="E53" s="37" t="s">
        <v>270</v>
      </c>
      <c r="F53" s="37">
        <v>3682</v>
      </c>
      <c r="G53" s="58">
        <f t="shared" si="0"/>
        <v>4.7578435933219622E-2</v>
      </c>
      <c r="H53" s="38"/>
    </row>
    <row r="54" spans="1:13" x14ac:dyDescent="0.25">
      <c r="A54" s="54">
        <v>9</v>
      </c>
      <c r="B54" s="37" t="s">
        <v>262</v>
      </c>
      <c r="C54" s="37" t="s">
        <v>263</v>
      </c>
      <c r="D54" s="48"/>
      <c r="E54" s="37" t="s">
        <v>273</v>
      </c>
      <c r="F54" s="37">
        <v>2358</v>
      </c>
      <c r="G54" s="58">
        <f t="shared" si="0"/>
        <v>3.0469840285315554E-2</v>
      </c>
      <c r="H54" s="38"/>
      <c r="I54" s="22"/>
      <c r="J54" s="22"/>
      <c r="K54" s="22"/>
      <c r="L54" s="38"/>
      <c r="M54" s="38"/>
    </row>
    <row r="55" spans="1:13" x14ac:dyDescent="0.25">
      <c r="A55" s="54">
        <v>10</v>
      </c>
      <c r="B55" s="37" t="s">
        <v>264</v>
      </c>
      <c r="C55" s="37" t="s">
        <v>265</v>
      </c>
      <c r="D55" s="49"/>
      <c r="E55" s="37" t="s">
        <v>274</v>
      </c>
      <c r="F55" s="37">
        <v>2493</v>
      </c>
      <c r="G55" s="58">
        <f t="shared" si="0"/>
        <v>3.2214296790200034E-2</v>
      </c>
      <c r="H55" s="38"/>
      <c r="L55" s="38"/>
      <c r="M55" s="38"/>
    </row>
    <row r="56" spans="1:13" x14ac:dyDescent="0.25">
      <c r="A56" s="54">
        <v>11</v>
      </c>
      <c r="B56" s="37" t="s">
        <v>266</v>
      </c>
      <c r="C56" s="37" t="s">
        <v>267</v>
      </c>
      <c r="D56" s="50"/>
      <c r="E56" s="37" t="s">
        <v>9</v>
      </c>
      <c r="F56" s="37">
        <v>2177</v>
      </c>
      <c r="G56" s="58">
        <f t="shared" si="0"/>
        <v>2.8130976378766735E-2</v>
      </c>
      <c r="H56" s="38"/>
      <c r="I56" s="22"/>
      <c r="J56" s="22"/>
      <c r="K56" s="22"/>
      <c r="L56" s="38"/>
      <c r="M56" s="38"/>
    </row>
    <row r="57" spans="1:13" x14ac:dyDescent="0.25">
      <c r="A57" s="54">
        <v>12</v>
      </c>
      <c r="B57" s="37" t="s">
        <v>268</v>
      </c>
      <c r="C57" s="37" t="s">
        <v>269</v>
      </c>
      <c r="D57" s="51"/>
      <c r="E57" s="37" t="s">
        <v>11</v>
      </c>
      <c r="F57" s="37">
        <v>3008</v>
      </c>
      <c r="G57" s="58">
        <f t="shared" si="0"/>
        <v>3.8869075308833413E-2</v>
      </c>
      <c r="H57" s="38"/>
      <c r="L57" s="38"/>
      <c r="M57" s="38"/>
    </row>
    <row r="58" spans="1:13" x14ac:dyDescent="0.25">
      <c r="A58" s="54"/>
      <c r="B58" s="37"/>
      <c r="C58" s="37"/>
      <c r="D58" s="37"/>
      <c r="E58" s="37" t="s">
        <v>293</v>
      </c>
      <c r="F58" s="37">
        <f>SUM(F46:F57)</f>
        <v>77388</v>
      </c>
      <c r="G58" s="37">
        <f>SUM(G46:G57)</f>
        <v>1</v>
      </c>
      <c r="H58" s="38"/>
      <c r="I58" s="38"/>
      <c r="J58" s="38"/>
      <c r="K58" s="38"/>
      <c r="L58" s="38"/>
      <c r="M58" s="38"/>
    </row>
    <row r="59" spans="1:13" x14ac:dyDescent="0.25">
      <c r="A59" s="37" t="s">
        <v>289</v>
      </c>
      <c r="B59" s="52"/>
      <c r="C59" s="52"/>
      <c r="D59" s="52"/>
      <c r="E59" s="37"/>
      <c r="F59" s="38"/>
      <c r="G59" s="38"/>
      <c r="H59" s="38"/>
      <c r="I59" s="38"/>
      <c r="J59" s="38"/>
      <c r="K59" s="38"/>
      <c r="L59" s="38"/>
      <c r="M59" s="38"/>
    </row>
    <row r="60" spans="1:13" x14ac:dyDescent="0.25">
      <c r="A60" s="53"/>
      <c r="B60" s="38"/>
      <c r="C60" s="38"/>
      <c r="D60" s="38"/>
      <c r="E60" s="37"/>
      <c r="F60" s="38"/>
      <c r="G60" s="38"/>
      <c r="H60" s="38"/>
      <c r="I60" s="38"/>
      <c r="J60" s="38"/>
      <c r="K60" s="38"/>
    </row>
    <row r="61" spans="1:13" x14ac:dyDescent="0.25">
      <c r="I61" s="38"/>
      <c r="J61" s="38"/>
      <c r="K61" s="38"/>
    </row>
    <row r="62" spans="1:13" x14ac:dyDescent="0.25">
      <c r="D62" s="21" t="s">
        <v>290</v>
      </c>
      <c r="I62" s="38"/>
      <c r="J62" s="38"/>
      <c r="K62" s="38"/>
    </row>
    <row r="63" spans="1:13" x14ac:dyDescent="0.25">
      <c r="E63" s="21" t="s">
        <v>10</v>
      </c>
      <c r="F63" s="21">
        <v>855</v>
      </c>
      <c r="I63" s="38"/>
      <c r="J63" s="38"/>
      <c r="K63" s="38"/>
    </row>
    <row r="64" spans="1:13" x14ac:dyDescent="0.25">
      <c r="E64" s="21" t="s">
        <v>74</v>
      </c>
      <c r="F64" s="21">
        <v>709</v>
      </c>
    </row>
    <row r="65" spans="5:6" x14ac:dyDescent="0.25">
      <c r="E65" s="21" t="s">
        <v>79</v>
      </c>
      <c r="F65" s="21">
        <v>568</v>
      </c>
    </row>
    <row r="66" spans="5:6" x14ac:dyDescent="0.25">
      <c r="E66" s="21" t="s">
        <v>77</v>
      </c>
      <c r="F66" s="21">
        <v>716</v>
      </c>
    </row>
    <row r="67" spans="5:6" x14ac:dyDescent="0.25">
      <c r="E67" s="21" t="s">
        <v>11</v>
      </c>
      <c r="F67" s="21">
        <v>439</v>
      </c>
    </row>
    <row r="68" spans="5:6" x14ac:dyDescent="0.25">
      <c r="E68" s="21" t="s">
        <v>291</v>
      </c>
      <c r="F68" s="21">
        <v>534</v>
      </c>
    </row>
    <row r="69" spans="5:6" x14ac:dyDescent="0.25">
      <c r="E69" s="21" t="s">
        <v>292</v>
      </c>
      <c r="F69" s="21">
        <v>-1025</v>
      </c>
    </row>
    <row r="70" spans="5:6" x14ac:dyDescent="0.25">
      <c r="E70" s="21" t="s">
        <v>80</v>
      </c>
      <c r="F70" s="21">
        <v>212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topLeftCell="A17" workbookViewId="0">
      <selection activeCell="N27" sqref="N27"/>
    </sheetView>
  </sheetViews>
  <sheetFormatPr defaultColWidth="9.140625" defaultRowHeight="15" x14ac:dyDescent="0.25"/>
  <cols>
    <col min="1" max="1" width="9.140625" style="20"/>
    <col min="2" max="4" width="9.140625" style="21"/>
    <col min="5" max="5" width="22.28515625" style="21" customWidth="1"/>
    <col min="6" max="6" width="9.140625" style="21"/>
    <col min="7" max="7" width="19" style="21" customWidth="1"/>
    <col min="8" max="16384" width="9.140625" style="21"/>
  </cols>
  <sheetData>
    <row r="1" spans="1:18" s="19" customFormat="1" ht="31.5" x14ac:dyDescent="0.5">
      <c r="A1" s="18" t="s">
        <v>232</v>
      </c>
    </row>
    <row r="2" spans="1:18" x14ac:dyDescent="0.25"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x14ac:dyDescent="0.25">
      <c r="A3" s="23" t="s">
        <v>212</v>
      </c>
      <c r="B3" s="24"/>
      <c r="C3" s="22" t="s">
        <v>49</v>
      </c>
      <c r="D3" s="22" t="s">
        <v>235</v>
      </c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4" spans="1:18" x14ac:dyDescent="0.25">
      <c r="A4" s="23" t="s">
        <v>213</v>
      </c>
      <c r="B4" s="25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18" x14ac:dyDescent="0.25">
      <c r="A5" s="23" t="s">
        <v>214</v>
      </c>
      <c r="B5" s="26"/>
      <c r="C5" s="22" t="s">
        <v>224</v>
      </c>
      <c r="D5" s="22" t="s">
        <v>233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</row>
    <row r="6" spans="1:18" x14ac:dyDescent="0.25">
      <c r="A6" s="23" t="s">
        <v>215</v>
      </c>
      <c r="B6" s="27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8" x14ac:dyDescent="0.25">
      <c r="A7" s="23" t="s">
        <v>216</v>
      </c>
      <c r="B7" s="28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</row>
    <row r="8" spans="1:18" x14ac:dyDescent="0.25">
      <c r="A8" s="23" t="s">
        <v>217</v>
      </c>
      <c r="B8" s="29"/>
      <c r="C8" s="22" t="s">
        <v>225</v>
      </c>
      <c r="D8" s="22" t="s">
        <v>234</v>
      </c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</row>
    <row r="9" spans="1:18" x14ac:dyDescent="0.25">
      <c r="A9" s="23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</row>
    <row r="10" spans="1:18" x14ac:dyDescent="0.25">
      <c r="A10" s="23" t="s">
        <v>218</v>
      </c>
      <c r="B10" s="30"/>
      <c r="C10" s="22" t="s">
        <v>47</v>
      </c>
      <c r="D10" s="22"/>
      <c r="E10" s="22"/>
      <c r="F10" s="22"/>
      <c r="G10" s="22"/>
      <c r="H10" s="22"/>
      <c r="I10" s="22"/>
      <c r="J10" s="22" t="s">
        <v>6</v>
      </c>
      <c r="K10" s="22" t="s">
        <v>242</v>
      </c>
      <c r="L10" s="22"/>
      <c r="M10" s="22"/>
      <c r="N10" s="22"/>
      <c r="O10" s="22"/>
      <c r="P10" s="22"/>
      <c r="Q10" s="22"/>
      <c r="R10" s="22"/>
    </row>
    <row r="11" spans="1:18" x14ac:dyDescent="0.25">
      <c r="A11" s="23" t="s">
        <v>219</v>
      </c>
      <c r="B11" s="31"/>
      <c r="C11" s="22" t="s">
        <v>240</v>
      </c>
      <c r="D11" s="22" t="s">
        <v>205</v>
      </c>
      <c r="E11" s="22" t="s">
        <v>210</v>
      </c>
      <c r="F11" s="22" t="s">
        <v>211</v>
      </c>
      <c r="G11" s="22" t="s">
        <v>207</v>
      </c>
      <c r="H11" s="22" t="s">
        <v>208</v>
      </c>
      <c r="I11" s="22" t="s">
        <v>241</v>
      </c>
      <c r="J11" s="22" t="s">
        <v>60</v>
      </c>
      <c r="K11" s="22"/>
      <c r="L11" s="22"/>
      <c r="M11" s="22"/>
      <c r="N11" s="22"/>
      <c r="O11" s="22"/>
      <c r="P11" s="22"/>
      <c r="Q11" s="22"/>
      <c r="R11" s="22"/>
    </row>
    <row r="12" spans="1:18" x14ac:dyDescent="0.25">
      <c r="A12" s="23" t="s">
        <v>220</v>
      </c>
      <c r="B12" s="32"/>
      <c r="C12" s="22" t="s">
        <v>238</v>
      </c>
      <c r="D12" s="22" t="s">
        <v>209</v>
      </c>
      <c r="E12" s="22"/>
      <c r="F12" s="22"/>
      <c r="G12" s="22"/>
      <c r="H12" s="22"/>
      <c r="I12" s="22"/>
      <c r="J12" s="22" t="s">
        <v>2</v>
      </c>
      <c r="K12" s="22"/>
      <c r="L12" s="22"/>
      <c r="M12" s="22"/>
      <c r="N12" s="22"/>
      <c r="O12" s="22"/>
      <c r="P12" s="22"/>
      <c r="Q12" s="22"/>
      <c r="R12" s="22"/>
    </row>
    <row r="13" spans="1:18" x14ac:dyDescent="0.25">
      <c r="A13" s="23" t="s">
        <v>221</v>
      </c>
      <c r="B13" s="33"/>
      <c r="C13" s="22" t="s">
        <v>48</v>
      </c>
      <c r="D13" s="22"/>
      <c r="E13" s="22"/>
      <c r="F13" s="22"/>
      <c r="G13" s="22"/>
      <c r="H13" s="22"/>
      <c r="I13" s="22"/>
      <c r="J13" s="22" t="s">
        <v>3</v>
      </c>
      <c r="K13" s="22"/>
      <c r="L13" s="22"/>
      <c r="M13" s="22"/>
      <c r="N13" s="22"/>
      <c r="O13" s="22"/>
      <c r="P13" s="22"/>
      <c r="Q13" s="22"/>
      <c r="R13" s="22"/>
    </row>
    <row r="14" spans="1:18" x14ac:dyDescent="0.25">
      <c r="A14" s="67" t="s">
        <v>222</v>
      </c>
      <c r="B14" s="34"/>
      <c r="C14" s="22" t="s">
        <v>239</v>
      </c>
      <c r="D14" s="22"/>
      <c r="E14" s="22"/>
      <c r="F14" s="22"/>
      <c r="G14" s="22"/>
      <c r="H14" s="22"/>
      <c r="I14" s="22"/>
      <c r="J14" s="22" t="s">
        <v>4</v>
      </c>
      <c r="K14" s="22"/>
      <c r="L14" s="22"/>
      <c r="M14" s="22"/>
      <c r="N14" s="22"/>
      <c r="O14" s="22"/>
      <c r="P14" s="22"/>
      <c r="Q14" s="22"/>
      <c r="R14" s="22"/>
    </row>
    <row r="15" spans="1:18" x14ac:dyDescent="0.25">
      <c r="A15" s="67" t="s">
        <v>223</v>
      </c>
      <c r="B15" s="35"/>
      <c r="C15" s="22" t="s">
        <v>46</v>
      </c>
      <c r="D15" s="22" t="s">
        <v>206</v>
      </c>
      <c r="E15" s="22"/>
      <c r="F15" s="22"/>
      <c r="G15" s="22"/>
      <c r="H15" s="22"/>
      <c r="I15" s="22"/>
      <c r="J15" s="22" t="s">
        <v>66</v>
      </c>
      <c r="K15" s="22"/>
      <c r="L15" s="22"/>
      <c r="M15" s="22"/>
      <c r="N15" s="22"/>
      <c r="O15" s="22"/>
      <c r="P15" s="22"/>
      <c r="Q15" s="22"/>
      <c r="R15" s="22"/>
    </row>
    <row r="16" spans="1:18" x14ac:dyDescent="0.25"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18" x14ac:dyDescent="0.25">
      <c r="A17" s="36" t="s">
        <v>230</v>
      </c>
      <c r="B17" s="36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8" x14ac:dyDescent="0.25">
      <c r="A18" s="22" t="s">
        <v>231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</row>
    <row r="19" spans="1:18" x14ac:dyDescent="0.25">
      <c r="A19" s="22" t="s">
        <v>317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</row>
    <row r="20" spans="1:18" x14ac:dyDescent="0.25">
      <c r="A20" s="22" t="s">
        <v>318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1" spans="1:18" x14ac:dyDescent="0.25">
      <c r="A21" s="22" t="s">
        <v>319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8" x14ac:dyDescent="0.25">
      <c r="A22" s="22" t="s">
        <v>236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1:18" x14ac:dyDescent="0.25">
      <c r="A23" s="22"/>
      <c r="B23" s="22"/>
      <c r="C23" s="22"/>
      <c r="D23" s="22"/>
      <c r="E23" s="22"/>
      <c r="F23" s="22"/>
    </row>
    <row r="24" spans="1:18" s="38" customFormat="1" x14ac:dyDescent="0.25">
      <c r="A24" s="55" t="s">
        <v>276</v>
      </c>
      <c r="B24" s="37"/>
      <c r="C24" s="37"/>
      <c r="D24" s="37"/>
      <c r="E24" s="37"/>
      <c r="F24" s="55" t="s">
        <v>0</v>
      </c>
      <c r="I24" s="22"/>
      <c r="J24" s="22"/>
      <c r="K24" s="22"/>
      <c r="L24" s="22"/>
      <c r="M24" s="22"/>
      <c r="N24" s="22"/>
      <c r="O24" s="22"/>
      <c r="P24" s="22"/>
      <c r="Q24" s="22"/>
    </row>
    <row r="25" spans="1:18" s="38" customFormat="1" x14ac:dyDescent="0.25">
      <c r="A25" s="37"/>
      <c r="B25" s="37" t="s">
        <v>245</v>
      </c>
      <c r="C25" s="37" t="s">
        <v>246</v>
      </c>
      <c r="D25" s="39"/>
      <c r="E25" s="37"/>
      <c r="F25" s="37" t="s">
        <v>275</v>
      </c>
      <c r="G25" s="38" t="s">
        <v>294</v>
      </c>
      <c r="I25" s="21"/>
      <c r="J25" s="21"/>
      <c r="K25" s="21"/>
      <c r="L25" s="21"/>
      <c r="M25" s="21"/>
      <c r="N25" s="21"/>
      <c r="O25" s="21"/>
      <c r="P25" s="21"/>
      <c r="Q25" s="21"/>
    </row>
    <row r="26" spans="1:18" s="38" customFormat="1" x14ac:dyDescent="0.25">
      <c r="A26" s="54">
        <v>1</v>
      </c>
      <c r="B26" s="37" t="s">
        <v>247</v>
      </c>
      <c r="C26" s="37" t="s">
        <v>248</v>
      </c>
      <c r="D26" s="40"/>
      <c r="E26" s="37" t="s">
        <v>2</v>
      </c>
      <c r="F26" s="37">
        <v>16214</v>
      </c>
      <c r="G26" s="58">
        <f>F26/$F$38</f>
        <v>0.20951568718664393</v>
      </c>
      <c r="I26" s="22"/>
      <c r="J26" s="22"/>
      <c r="K26" s="22"/>
      <c r="L26" s="22"/>
      <c r="M26" s="22"/>
      <c r="N26" s="22"/>
      <c r="O26" s="22"/>
      <c r="P26" s="22"/>
      <c r="Q26" s="22"/>
    </row>
    <row r="27" spans="1:18" s="38" customFormat="1" x14ac:dyDescent="0.25">
      <c r="A27" s="54">
        <v>2</v>
      </c>
      <c r="B27" s="37" t="s">
        <v>249</v>
      </c>
      <c r="C27" s="37" t="s">
        <v>250</v>
      </c>
      <c r="D27" s="41"/>
      <c r="E27" s="37" t="s">
        <v>3</v>
      </c>
      <c r="F27" s="37">
        <v>13478</v>
      </c>
      <c r="G27" s="58">
        <f t="shared" ref="G27:G37" si="0">F27/$F$38</f>
        <v>0.17416136868765184</v>
      </c>
      <c r="I27" s="21"/>
      <c r="J27" s="21"/>
      <c r="K27" s="21"/>
      <c r="L27" s="21"/>
      <c r="M27" s="21"/>
      <c r="N27" s="21"/>
      <c r="O27" s="21"/>
      <c r="P27" s="21"/>
      <c r="Q27" s="21"/>
    </row>
    <row r="28" spans="1:18" s="38" customFormat="1" x14ac:dyDescent="0.25">
      <c r="A28" s="54">
        <v>3</v>
      </c>
      <c r="B28" s="37" t="s">
        <v>251</v>
      </c>
      <c r="C28" s="37" t="s">
        <v>220</v>
      </c>
      <c r="D28" s="42"/>
      <c r="E28" s="37" t="s">
        <v>287</v>
      </c>
      <c r="F28" s="37">
        <v>10336</v>
      </c>
      <c r="G28" s="58">
        <f t="shared" si="0"/>
        <v>0.13356075877397011</v>
      </c>
      <c r="I28" s="22"/>
      <c r="J28" s="22"/>
      <c r="K28" s="22"/>
      <c r="L28" s="22"/>
      <c r="M28" s="22"/>
      <c r="N28" s="22"/>
      <c r="O28" s="22"/>
      <c r="P28" s="22"/>
      <c r="Q28" s="22"/>
    </row>
    <row r="29" spans="1:18" s="38" customFormat="1" x14ac:dyDescent="0.25">
      <c r="A29" s="54">
        <v>4</v>
      </c>
      <c r="B29" s="37" t="s">
        <v>252</v>
      </c>
      <c r="C29" s="37" t="s">
        <v>253</v>
      </c>
      <c r="D29" s="43"/>
      <c r="E29" s="37" t="s">
        <v>286</v>
      </c>
      <c r="F29" s="37">
        <v>12912</v>
      </c>
      <c r="G29" s="58">
        <f t="shared" si="0"/>
        <v>0.1668475732671732</v>
      </c>
      <c r="I29" s="21"/>
      <c r="J29" s="21"/>
      <c r="K29" s="21"/>
      <c r="L29" s="21"/>
      <c r="M29" s="21"/>
      <c r="N29" s="21"/>
      <c r="O29" s="21"/>
      <c r="P29" s="21"/>
      <c r="Q29" s="21"/>
    </row>
    <row r="30" spans="1:18" s="38" customFormat="1" x14ac:dyDescent="0.25">
      <c r="A30" s="54">
        <v>5</v>
      </c>
      <c r="B30" s="37" t="s">
        <v>254</v>
      </c>
      <c r="C30" s="37" t="s">
        <v>255</v>
      </c>
      <c r="D30" s="44"/>
      <c r="E30" s="37" t="s">
        <v>288</v>
      </c>
      <c r="F30" s="37">
        <v>1976</v>
      </c>
      <c r="G30" s="58">
        <f t="shared" si="0"/>
        <v>2.5533674471494287E-2</v>
      </c>
      <c r="I30" s="22"/>
      <c r="J30" s="22"/>
      <c r="K30" s="22"/>
      <c r="L30" s="22"/>
      <c r="M30" s="22"/>
      <c r="N30" s="22"/>
      <c r="O30" s="22"/>
      <c r="P30" s="22"/>
      <c r="Q30" s="22"/>
    </row>
    <row r="31" spans="1:18" s="38" customFormat="1" x14ac:dyDescent="0.25">
      <c r="A31" s="54">
        <v>6</v>
      </c>
      <c r="B31" s="37" t="s">
        <v>256</v>
      </c>
      <c r="C31" s="37" t="s">
        <v>257</v>
      </c>
      <c r="D31" s="45"/>
      <c r="E31" s="37" t="s">
        <v>272</v>
      </c>
      <c r="F31" s="37">
        <v>4943</v>
      </c>
      <c r="G31" s="58">
        <f t="shared" si="0"/>
        <v>6.3872951878844259E-2</v>
      </c>
      <c r="I31" s="21"/>
      <c r="J31" s="21"/>
      <c r="K31" s="21"/>
      <c r="L31" s="21"/>
      <c r="M31" s="21"/>
      <c r="N31" s="21"/>
      <c r="O31" s="21"/>
      <c r="P31" s="21"/>
      <c r="Q31" s="21"/>
    </row>
    <row r="32" spans="1:18" s="38" customFormat="1" x14ac:dyDescent="0.25">
      <c r="A32" s="54">
        <v>7</v>
      </c>
      <c r="B32" s="37" t="s">
        <v>258</v>
      </c>
      <c r="C32" s="37" t="s">
        <v>259</v>
      </c>
      <c r="D32" s="46"/>
      <c r="E32" s="37" t="s">
        <v>271</v>
      </c>
      <c r="F32" s="37">
        <v>3811</v>
      </c>
      <c r="G32" s="58">
        <f t="shared" si="0"/>
        <v>4.9245361037887014E-2</v>
      </c>
      <c r="I32" s="22"/>
      <c r="J32" s="22"/>
      <c r="K32" s="22"/>
      <c r="L32" s="22"/>
      <c r="M32" s="22"/>
      <c r="N32" s="22"/>
      <c r="O32" s="22"/>
      <c r="P32" s="22"/>
      <c r="Q32" s="22"/>
    </row>
    <row r="33" spans="1:24" s="38" customFormat="1" x14ac:dyDescent="0.25">
      <c r="A33" s="54">
        <v>8</v>
      </c>
      <c r="B33" s="37" t="s">
        <v>260</v>
      </c>
      <c r="C33" s="37" t="s">
        <v>261</v>
      </c>
      <c r="D33" s="47"/>
      <c r="E33" s="37" t="s">
        <v>270</v>
      </c>
      <c r="F33" s="37">
        <v>3682</v>
      </c>
      <c r="G33" s="58">
        <f t="shared" si="0"/>
        <v>4.7578435933219622E-2</v>
      </c>
      <c r="I33" s="21"/>
      <c r="J33" s="21"/>
      <c r="K33" s="21"/>
      <c r="L33" s="21"/>
      <c r="M33" s="21"/>
      <c r="N33" s="21"/>
      <c r="O33" s="21"/>
      <c r="P33" s="21"/>
      <c r="Q33" s="21"/>
    </row>
    <row r="34" spans="1:24" s="38" customFormat="1" x14ac:dyDescent="0.25">
      <c r="A34" s="54">
        <v>9</v>
      </c>
      <c r="B34" s="37" t="s">
        <v>262</v>
      </c>
      <c r="C34" s="37" t="s">
        <v>263</v>
      </c>
      <c r="D34" s="48"/>
      <c r="E34" s="37" t="s">
        <v>273</v>
      </c>
      <c r="F34" s="37">
        <v>2358</v>
      </c>
      <c r="G34" s="58">
        <f t="shared" si="0"/>
        <v>3.0469840285315554E-2</v>
      </c>
      <c r="I34" s="22"/>
      <c r="J34" s="22"/>
      <c r="K34" s="22"/>
      <c r="L34" s="22"/>
      <c r="M34" s="22"/>
      <c r="N34" s="22"/>
      <c r="O34" s="22"/>
      <c r="P34" s="22"/>
      <c r="Q34" s="22"/>
    </row>
    <row r="35" spans="1:24" s="38" customFormat="1" x14ac:dyDescent="0.25">
      <c r="A35" s="54">
        <v>10</v>
      </c>
      <c r="B35" s="37" t="s">
        <v>264</v>
      </c>
      <c r="C35" s="37" t="s">
        <v>265</v>
      </c>
      <c r="D35" s="49"/>
      <c r="E35" s="37" t="s">
        <v>274</v>
      </c>
      <c r="F35" s="37">
        <v>2493</v>
      </c>
      <c r="G35" s="58">
        <f t="shared" si="0"/>
        <v>3.2214296790200034E-2</v>
      </c>
      <c r="I35" s="21"/>
      <c r="J35" s="21"/>
      <c r="K35" s="21"/>
      <c r="L35" s="21"/>
      <c r="M35" s="21"/>
      <c r="N35" s="21"/>
      <c r="O35" s="21"/>
      <c r="P35" s="21"/>
      <c r="Q35" s="21"/>
    </row>
    <row r="36" spans="1:24" s="38" customFormat="1" x14ac:dyDescent="0.25">
      <c r="A36" s="54">
        <v>11</v>
      </c>
      <c r="B36" s="37" t="s">
        <v>266</v>
      </c>
      <c r="C36" s="37" t="s">
        <v>267</v>
      </c>
      <c r="D36" s="50"/>
      <c r="E36" s="37" t="s">
        <v>9</v>
      </c>
      <c r="F36" s="37">
        <v>2177</v>
      </c>
      <c r="G36" s="58">
        <f t="shared" si="0"/>
        <v>2.8130976378766735E-2</v>
      </c>
      <c r="I36" s="22"/>
      <c r="J36" s="22"/>
      <c r="K36" s="22"/>
      <c r="L36" s="22"/>
      <c r="M36" s="22"/>
      <c r="N36" s="22"/>
      <c r="O36" s="22"/>
      <c r="P36" s="22"/>
      <c r="Q36" s="22"/>
    </row>
    <row r="37" spans="1:24" s="38" customFormat="1" x14ac:dyDescent="0.25">
      <c r="A37" s="54">
        <v>12</v>
      </c>
      <c r="B37" s="37" t="s">
        <v>268</v>
      </c>
      <c r="C37" s="37" t="s">
        <v>269</v>
      </c>
      <c r="D37" s="51"/>
      <c r="E37" s="37" t="s">
        <v>11</v>
      </c>
      <c r="F37" s="37">
        <v>3008</v>
      </c>
      <c r="G37" s="58">
        <f t="shared" si="0"/>
        <v>3.8869075308833413E-2</v>
      </c>
      <c r="I37" s="21"/>
      <c r="J37" s="21"/>
      <c r="K37" s="21"/>
      <c r="L37" s="21"/>
      <c r="M37" s="21"/>
      <c r="N37" s="21"/>
      <c r="O37" s="21"/>
      <c r="P37" s="21"/>
      <c r="Q37" s="21"/>
    </row>
    <row r="38" spans="1:24" s="38" customFormat="1" x14ac:dyDescent="0.25">
      <c r="A38" s="54"/>
      <c r="B38" s="37"/>
      <c r="C38" s="37"/>
      <c r="D38" s="37"/>
      <c r="E38" s="37" t="s">
        <v>293</v>
      </c>
      <c r="F38" s="37">
        <f>SUM(F26:F37)</f>
        <v>77388</v>
      </c>
      <c r="G38" s="37">
        <f>SUM(G26:G37)</f>
        <v>1</v>
      </c>
    </row>
    <row r="39" spans="1:24" s="38" customFormat="1" x14ac:dyDescent="0.25">
      <c r="A39" s="37" t="s">
        <v>289</v>
      </c>
      <c r="B39" s="52"/>
      <c r="C39" s="52"/>
      <c r="D39" s="52"/>
      <c r="E39" s="37"/>
    </row>
    <row r="40" spans="1:24" s="38" customFormat="1" x14ac:dyDescent="0.25">
      <c r="A40" s="53"/>
      <c r="E40" s="37"/>
    </row>
    <row r="41" spans="1:24" x14ac:dyDescent="0.25"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</row>
    <row r="42" spans="1:24" x14ac:dyDescent="0.25">
      <c r="D42" s="21" t="s">
        <v>290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</row>
    <row r="43" spans="1:24" x14ac:dyDescent="0.25">
      <c r="E43" s="21" t="s">
        <v>10</v>
      </c>
      <c r="F43" s="21">
        <v>855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</row>
    <row r="44" spans="1:24" x14ac:dyDescent="0.25">
      <c r="E44" s="21" t="s">
        <v>74</v>
      </c>
      <c r="F44" s="21">
        <v>709</v>
      </c>
    </row>
    <row r="45" spans="1:24" x14ac:dyDescent="0.25">
      <c r="E45" s="21" t="s">
        <v>79</v>
      </c>
      <c r="F45" s="21">
        <v>568</v>
      </c>
    </row>
    <row r="46" spans="1:24" x14ac:dyDescent="0.25">
      <c r="E46" s="21" t="s">
        <v>77</v>
      </c>
      <c r="F46" s="21">
        <v>716</v>
      </c>
    </row>
    <row r="47" spans="1:24" x14ac:dyDescent="0.25">
      <c r="E47" s="21" t="s">
        <v>11</v>
      </c>
      <c r="F47" s="21">
        <v>439</v>
      </c>
    </row>
    <row r="48" spans="1:24" x14ac:dyDescent="0.25">
      <c r="E48" s="21" t="s">
        <v>291</v>
      </c>
      <c r="F48" s="21">
        <v>534</v>
      </c>
    </row>
    <row r="49" spans="5:6" x14ac:dyDescent="0.25">
      <c r="E49" s="21" t="s">
        <v>292</v>
      </c>
      <c r="F49" s="21">
        <v>-1025</v>
      </c>
    </row>
    <row r="50" spans="5:6" x14ac:dyDescent="0.25">
      <c r="E50" s="21" t="s">
        <v>80</v>
      </c>
      <c r="F50" s="21">
        <v>212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3"/>
  <sheetViews>
    <sheetView workbookViewId="0">
      <selection activeCell="B30" sqref="B30"/>
    </sheetView>
  </sheetViews>
  <sheetFormatPr defaultRowHeight="15" x14ac:dyDescent="0.25"/>
  <cols>
    <col min="1" max="1" width="26" bestFit="1" customWidth="1"/>
    <col min="2" max="2" width="27.140625" bestFit="1" customWidth="1"/>
  </cols>
  <sheetData>
    <row r="1" spans="1:2" x14ac:dyDescent="0.25">
      <c r="A1" t="s">
        <v>14</v>
      </c>
      <c r="B1" t="s">
        <v>14</v>
      </c>
    </row>
    <row r="2" spans="1:2" x14ac:dyDescent="0.25">
      <c r="A2" s="3" t="s">
        <v>237</v>
      </c>
      <c r="B2" s="20" t="s">
        <v>349</v>
      </c>
    </row>
    <row r="3" spans="1:2" x14ac:dyDescent="0.25">
      <c r="A3" s="3"/>
      <c r="B3" s="3"/>
    </row>
    <row r="4" spans="1:2" s="2" customFormat="1" x14ac:dyDescent="0.25">
      <c r="A4" s="2" t="s">
        <v>43</v>
      </c>
      <c r="B4" s="2" t="s">
        <v>42</v>
      </c>
    </row>
    <row r="5" spans="1:2" x14ac:dyDescent="0.25">
      <c r="A5" s="110">
        <v>39448</v>
      </c>
      <c r="B5" s="4">
        <v>3</v>
      </c>
    </row>
    <row r="6" spans="1:2" x14ac:dyDescent="0.25">
      <c r="A6" s="111">
        <v>39539</v>
      </c>
      <c r="B6" s="4">
        <v>2.4</v>
      </c>
    </row>
    <row r="7" spans="1:2" x14ac:dyDescent="0.25">
      <c r="A7" s="111">
        <v>39630</v>
      </c>
      <c r="B7" s="4">
        <v>1.3</v>
      </c>
    </row>
    <row r="8" spans="1:2" x14ac:dyDescent="0.25">
      <c r="A8" s="111">
        <v>39722</v>
      </c>
      <c r="B8" s="4">
        <v>0.1</v>
      </c>
    </row>
    <row r="9" spans="1:2" x14ac:dyDescent="0.25">
      <c r="A9" s="111">
        <v>39814</v>
      </c>
      <c r="B9" s="4">
        <v>-1</v>
      </c>
    </row>
    <row r="10" spans="1:2" x14ac:dyDescent="0.25">
      <c r="A10" s="111">
        <v>39904</v>
      </c>
      <c r="B10" s="4">
        <v>-1.7</v>
      </c>
    </row>
    <row r="11" spans="1:2" x14ac:dyDescent="0.25">
      <c r="A11" s="111">
        <v>39995</v>
      </c>
      <c r="B11" s="4">
        <v>-1.8</v>
      </c>
    </row>
    <row r="12" spans="1:2" x14ac:dyDescent="0.25">
      <c r="A12" s="111">
        <v>40087</v>
      </c>
      <c r="B12" s="4">
        <v>-1.3</v>
      </c>
    </row>
    <row r="13" spans="1:2" x14ac:dyDescent="0.25">
      <c r="A13" s="111">
        <v>40179</v>
      </c>
      <c r="B13" s="4">
        <v>-0.3</v>
      </c>
    </row>
    <row r="14" spans="1:2" x14ac:dyDescent="0.25">
      <c r="A14" s="111">
        <v>40269</v>
      </c>
      <c r="B14" s="4">
        <v>0.8</v>
      </c>
    </row>
    <row r="15" spans="1:2" x14ac:dyDescent="0.25">
      <c r="A15" s="111">
        <v>40360</v>
      </c>
      <c r="B15" s="4">
        <v>1.7</v>
      </c>
    </row>
    <row r="16" spans="1:2" x14ac:dyDescent="0.25">
      <c r="A16" s="111">
        <v>40452</v>
      </c>
      <c r="B16" s="4">
        <v>1.7</v>
      </c>
    </row>
    <row r="17" spans="1:2" x14ac:dyDescent="0.25">
      <c r="A17" s="111">
        <v>40544</v>
      </c>
      <c r="B17" s="4">
        <v>1.6</v>
      </c>
    </row>
    <row r="18" spans="1:2" x14ac:dyDescent="0.25">
      <c r="A18" s="111">
        <v>40634</v>
      </c>
      <c r="B18" s="4">
        <v>1.2</v>
      </c>
    </row>
    <row r="19" spans="1:2" x14ac:dyDescent="0.25">
      <c r="A19" s="111">
        <v>40725</v>
      </c>
      <c r="B19" s="4">
        <v>1.2</v>
      </c>
    </row>
    <row r="20" spans="1:2" x14ac:dyDescent="0.25">
      <c r="A20" s="111">
        <v>40817</v>
      </c>
      <c r="B20" s="4">
        <v>1.9</v>
      </c>
    </row>
    <row r="21" spans="1:2" x14ac:dyDescent="0.25">
      <c r="A21" s="111">
        <v>40909</v>
      </c>
      <c r="B21" s="4">
        <v>2.2999999999999998</v>
      </c>
    </row>
    <row r="22" spans="1:2" x14ac:dyDescent="0.25">
      <c r="A22" s="111">
        <v>41000</v>
      </c>
      <c r="B22" s="4">
        <v>2.7</v>
      </c>
    </row>
    <row r="23" spans="1:2" x14ac:dyDescent="0.25">
      <c r="A23" s="111">
        <v>41091</v>
      </c>
      <c r="B23" s="4">
        <v>2.6</v>
      </c>
    </row>
    <row r="24" spans="1:2" x14ac:dyDescent="0.25">
      <c r="A24" s="111">
        <v>41183</v>
      </c>
      <c r="B24" s="4">
        <v>2.5</v>
      </c>
    </row>
    <row r="25" spans="1:2" x14ac:dyDescent="0.25">
      <c r="A25" s="111">
        <v>41275</v>
      </c>
      <c r="B25" s="4">
        <v>2.2000000000000002</v>
      </c>
    </row>
    <row r="26" spans="1:2" x14ac:dyDescent="0.25">
      <c r="A26" s="111">
        <v>41365</v>
      </c>
      <c r="B26" s="4">
        <v>2.2000000000000002</v>
      </c>
    </row>
    <row r="27" spans="1:2" x14ac:dyDescent="0.25">
      <c r="A27" s="111">
        <v>41456</v>
      </c>
      <c r="B27" s="4">
        <v>2.5</v>
      </c>
    </row>
    <row r="28" spans="1:2" x14ac:dyDescent="0.25">
      <c r="A28" s="111">
        <v>41548</v>
      </c>
      <c r="B28" s="4">
        <v>2.2000000000000002</v>
      </c>
    </row>
    <row r="29" spans="1:2" x14ac:dyDescent="0.25">
      <c r="A29" s="111">
        <v>41640</v>
      </c>
      <c r="B29" s="4">
        <v>2.6</v>
      </c>
    </row>
    <row r="30" spans="1:2" x14ac:dyDescent="0.25">
      <c r="A30" s="111">
        <v>41730</v>
      </c>
      <c r="B30" s="4">
        <v>2.7</v>
      </c>
    </row>
    <row r="31" spans="1:2" x14ac:dyDescent="0.25">
      <c r="A31" s="111">
        <v>41821</v>
      </c>
      <c r="B31" s="4">
        <v>2.8</v>
      </c>
    </row>
    <row r="32" spans="1:2" x14ac:dyDescent="0.25">
      <c r="A32" s="111">
        <v>41913</v>
      </c>
      <c r="B32" s="4">
        <v>3.6</v>
      </c>
    </row>
    <row r="33" spans="1:2" x14ac:dyDescent="0.25">
      <c r="A33" s="111">
        <v>42005</v>
      </c>
      <c r="B33" s="4">
        <v>3.7</v>
      </c>
    </row>
    <row r="34" spans="1:2" x14ac:dyDescent="0.25">
      <c r="A34" s="111">
        <v>42095</v>
      </c>
      <c r="B34" s="4">
        <v>3.9</v>
      </c>
    </row>
    <row r="35" spans="1:2" x14ac:dyDescent="0.25">
      <c r="A35" s="111">
        <v>42186</v>
      </c>
      <c r="B35" s="4">
        <v>3.9</v>
      </c>
    </row>
    <row r="36" spans="1:2" x14ac:dyDescent="0.25">
      <c r="A36" s="111">
        <v>42278</v>
      </c>
      <c r="B36" s="4">
        <v>3.5</v>
      </c>
    </row>
    <row r="37" spans="1:2" x14ac:dyDescent="0.25">
      <c r="A37" s="111">
        <v>42370</v>
      </c>
      <c r="B37" s="4">
        <v>3.6</v>
      </c>
    </row>
    <row r="38" spans="1:2" x14ac:dyDescent="0.25">
      <c r="A38" s="111">
        <v>42461</v>
      </c>
      <c r="B38" s="4">
        <v>3.8</v>
      </c>
    </row>
    <row r="39" spans="1:2" x14ac:dyDescent="0.25">
      <c r="A39" s="111">
        <v>42552</v>
      </c>
      <c r="B39" s="4">
        <v>3.9</v>
      </c>
    </row>
    <row r="40" spans="1:2" x14ac:dyDescent="0.25">
      <c r="A40" s="111">
        <v>42644</v>
      </c>
      <c r="B40" s="4">
        <v>4</v>
      </c>
    </row>
    <row r="41" spans="1:2" x14ac:dyDescent="0.25">
      <c r="A41" s="111">
        <v>42736</v>
      </c>
      <c r="B41" s="4">
        <v>3.8</v>
      </c>
    </row>
    <row r="42" spans="1:2" x14ac:dyDescent="0.25">
      <c r="A42" s="111">
        <v>42826</v>
      </c>
      <c r="B42" s="4">
        <v>3.3</v>
      </c>
    </row>
    <row r="43" spans="1:2" x14ac:dyDescent="0.25">
      <c r="A43" s="111">
        <v>42917</v>
      </c>
      <c r="B43" s="4">
        <v>3</v>
      </c>
    </row>
    <row r="44" spans="1:2" x14ac:dyDescent="0.25">
      <c r="A44" s="111">
        <v>43009</v>
      </c>
      <c r="B44" s="4">
        <v>2.9</v>
      </c>
    </row>
    <row r="45" spans="1:2" x14ac:dyDescent="0.25">
      <c r="A45" s="111">
        <v>43101</v>
      </c>
      <c r="B45" s="4">
        <v>2.8</v>
      </c>
    </row>
    <row r="46" spans="1:2" x14ac:dyDescent="0.25">
      <c r="A46" s="111">
        <v>43191</v>
      </c>
      <c r="B46" s="4">
        <v>2.8</v>
      </c>
    </row>
    <row r="47" spans="1:2" x14ac:dyDescent="0.25">
      <c r="A47" s="111">
        <v>43282</v>
      </c>
      <c r="B47" s="4">
        <v>2.8</v>
      </c>
    </row>
    <row r="48" spans="1:2" x14ac:dyDescent="0.25">
      <c r="A48" s="111">
        <v>43374</v>
      </c>
      <c r="B48" s="4">
        <v>2.8</v>
      </c>
    </row>
    <row r="49" spans="1:2" x14ac:dyDescent="0.25">
      <c r="A49" s="111">
        <v>43466</v>
      </c>
      <c r="B49" s="4">
        <v>3</v>
      </c>
    </row>
    <row r="50" spans="1:2" x14ac:dyDescent="0.25">
      <c r="A50" s="111">
        <v>43556</v>
      </c>
      <c r="B50" s="4">
        <v>3.3</v>
      </c>
    </row>
    <row r="51" spans="1:2" x14ac:dyDescent="0.25">
      <c r="A51" s="111">
        <v>43647</v>
      </c>
      <c r="B51" s="4">
        <v>3.5</v>
      </c>
    </row>
    <row r="52" spans="1:2" x14ac:dyDescent="0.25">
      <c r="A52" s="111">
        <v>43739</v>
      </c>
      <c r="B52" s="4">
        <v>3.6</v>
      </c>
    </row>
    <row r="53" spans="1:2" x14ac:dyDescent="0.25">
      <c r="A53" s="111">
        <v>43831</v>
      </c>
      <c r="B53" s="4">
        <v>3.6</v>
      </c>
    </row>
    <row r="54" spans="1:2" x14ac:dyDescent="0.25">
      <c r="A54" s="111">
        <v>43922</v>
      </c>
      <c r="B54" s="4">
        <v>3.4</v>
      </c>
    </row>
    <row r="55" spans="1:2" x14ac:dyDescent="0.25">
      <c r="A55" s="111">
        <v>44013</v>
      </c>
      <c r="B55" s="5">
        <v>3.1</v>
      </c>
    </row>
    <row r="56" spans="1:2" x14ac:dyDescent="0.25">
      <c r="A56" s="111">
        <v>44105</v>
      </c>
      <c r="B56" s="5">
        <v>2.9</v>
      </c>
    </row>
    <row r="57" spans="1:2" x14ac:dyDescent="0.25">
      <c r="A57" s="111">
        <v>44197</v>
      </c>
      <c r="B57" s="5">
        <v>2.8</v>
      </c>
    </row>
    <row r="58" spans="1:2" x14ac:dyDescent="0.25">
      <c r="A58" s="111">
        <v>44287</v>
      </c>
      <c r="B58" s="5">
        <v>2.7</v>
      </c>
    </row>
    <row r="59" spans="1:2" x14ac:dyDescent="0.25">
      <c r="A59" s="111">
        <v>44378</v>
      </c>
      <c r="B59" s="5">
        <v>2.7</v>
      </c>
    </row>
    <row r="60" spans="1:2" x14ac:dyDescent="0.25">
      <c r="A60" s="111">
        <v>44470</v>
      </c>
      <c r="B60" s="5">
        <v>2.7</v>
      </c>
    </row>
    <row r="61" spans="1:2" x14ac:dyDescent="0.25">
      <c r="A61" s="111">
        <v>44562</v>
      </c>
      <c r="B61" s="5">
        <v>2.6</v>
      </c>
    </row>
    <row r="62" spans="1:2" x14ac:dyDescent="0.25">
      <c r="A62" s="111">
        <v>44652</v>
      </c>
      <c r="B62" s="5">
        <v>2.5</v>
      </c>
    </row>
    <row r="63" spans="1:2" x14ac:dyDescent="0.25">
      <c r="B63" s="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zoomScale="110" zoomScaleNormal="110" workbookViewId="0">
      <selection activeCell="B5" sqref="B5"/>
    </sheetView>
  </sheetViews>
  <sheetFormatPr defaultRowHeight="15" x14ac:dyDescent="0.25"/>
  <cols>
    <col min="1" max="1" width="8.5703125" bestFit="1" customWidth="1"/>
    <col min="2" max="2" width="9.5703125" bestFit="1" customWidth="1"/>
  </cols>
  <sheetData>
    <row r="1" spans="1:18" x14ac:dyDescent="0.25">
      <c r="A1" t="s">
        <v>14</v>
      </c>
      <c r="B1" s="1" t="s">
        <v>14</v>
      </c>
      <c r="C1" t="s">
        <v>14</v>
      </c>
    </row>
    <row r="2" spans="1:18" x14ac:dyDescent="0.25">
      <c r="A2" s="3" t="s">
        <v>237</v>
      </c>
      <c r="B2" s="20" t="s">
        <v>355</v>
      </c>
      <c r="C2" s="20" t="s">
        <v>349</v>
      </c>
    </row>
    <row r="3" spans="1:18" x14ac:dyDescent="0.25">
      <c r="A3" s="3"/>
      <c r="B3" s="3"/>
    </row>
    <row r="4" spans="1:18" s="2" customFormat="1" x14ac:dyDescent="0.25">
      <c r="A4" s="2" t="s">
        <v>44</v>
      </c>
      <c r="B4" s="2" t="s">
        <v>387</v>
      </c>
      <c r="C4" s="2" t="s">
        <v>388</v>
      </c>
    </row>
    <row r="5" spans="1:18" x14ac:dyDescent="0.25">
      <c r="A5">
        <v>2011</v>
      </c>
      <c r="B5" s="60">
        <v>-18.399999999999999</v>
      </c>
      <c r="C5">
        <v>0</v>
      </c>
    </row>
    <row r="6" spans="1:18" x14ac:dyDescent="0.25">
      <c r="A6">
        <v>2012</v>
      </c>
      <c r="B6" s="60">
        <v>-9.1999999999999993</v>
      </c>
      <c r="C6">
        <v>0</v>
      </c>
    </row>
    <row r="7" spans="1:18" x14ac:dyDescent="0.25">
      <c r="A7">
        <v>2013</v>
      </c>
      <c r="B7" s="60">
        <v>-4.4000000000000004</v>
      </c>
      <c r="C7">
        <v>0</v>
      </c>
    </row>
    <row r="8" spans="1:18" x14ac:dyDescent="0.25">
      <c r="A8">
        <v>2014</v>
      </c>
      <c r="B8" s="60">
        <v>-2.8</v>
      </c>
      <c r="C8">
        <v>0</v>
      </c>
    </row>
    <row r="9" spans="1:18" x14ac:dyDescent="0.25">
      <c r="A9">
        <v>2015</v>
      </c>
      <c r="B9" s="60">
        <v>0.4</v>
      </c>
      <c r="C9">
        <v>0</v>
      </c>
    </row>
    <row r="10" spans="1:18" x14ac:dyDescent="0.25">
      <c r="A10">
        <v>2016</v>
      </c>
      <c r="B10" s="60">
        <v>1.8</v>
      </c>
      <c r="C10">
        <v>0</v>
      </c>
    </row>
    <row r="11" spans="1:18" x14ac:dyDescent="0.25">
      <c r="A11">
        <v>2017</v>
      </c>
      <c r="B11" s="60">
        <v>4.0999999999999996</v>
      </c>
      <c r="C11">
        <v>0</v>
      </c>
    </row>
    <row r="12" spans="1:18" x14ac:dyDescent="0.25">
      <c r="A12">
        <v>2018</v>
      </c>
      <c r="B12" s="60">
        <v>0</v>
      </c>
      <c r="C12" s="60">
        <v>3.1</v>
      </c>
    </row>
    <row r="13" spans="1:18" x14ac:dyDescent="0.25">
      <c r="A13" s="1">
        <v>2019</v>
      </c>
      <c r="B13" s="60">
        <v>0</v>
      </c>
      <c r="C13" s="60">
        <v>3.7</v>
      </c>
    </row>
    <row r="14" spans="1:18" x14ac:dyDescent="0.25">
      <c r="A14" s="1">
        <v>2020</v>
      </c>
      <c r="B14" s="60">
        <v>0</v>
      </c>
      <c r="C14" s="60">
        <v>5.4</v>
      </c>
    </row>
    <row r="15" spans="1:18" x14ac:dyDescent="0.25">
      <c r="A15" s="1">
        <v>2021</v>
      </c>
      <c r="B15" s="60">
        <v>0</v>
      </c>
      <c r="C15" s="60">
        <v>5.7</v>
      </c>
    </row>
    <row r="16" spans="1:18" x14ac:dyDescent="0.25">
      <c r="A16" s="1">
        <v>2022</v>
      </c>
      <c r="B16" s="60">
        <v>0</v>
      </c>
      <c r="C16" s="60">
        <v>7.3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zoomScaleNormal="100" workbookViewId="0">
      <selection activeCell="B5" sqref="B5"/>
    </sheetView>
  </sheetViews>
  <sheetFormatPr defaultRowHeight="15" x14ac:dyDescent="0.25"/>
  <cols>
    <col min="1" max="1" width="8.5703125" bestFit="1" customWidth="1"/>
  </cols>
  <sheetData>
    <row r="1" spans="1:18" x14ac:dyDescent="0.25">
      <c r="A1" s="1" t="s">
        <v>14</v>
      </c>
      <c r="B1" s="1" t="s">
        <v>14</v>
      </c>
    </row>
    <row r="2" spans="1:18" x14ac:dyDescent="0.25">
      <c r="A2" s="3" t="s">
        <v>237</v>
      </c>
      <c r="B2" s="20" t="s">
        <v>349</v>
      </c>
    </row>
    <row r="3" spans="1:18" x14ac:dyDescent="0.25">
      <c r="A3" s="3"/>
      <c r="B3" s="3"/>
    </row>
    <row r="4" spans="1:18" s="2" customFormat="1" x14ac:dyDescent="0.25">
      <c r="A4" s="2" t="s">
        <v>44</v>
      </c>
      <c r="B4" s="2" t="s">
        <v>40</v>
      </c>
    </row>
    <row r="5" spans="1:18" ht="16.5" x14ac:dyDescent="0.3">
      <c r="A5">
        <v>2010</v>
      </c>
      <c r="B5" s="61">
        <v>13.6</v>
      </c>
      <c r="D5" s="5"/>
      <c r="E5" s="5"/>
    </row>
    <row r="6" spans="1:18" ht="16.5" x14ac:dyDescent="0.3">
      <c r="A6">
        <v>2011</v>
      </c>
      <c r="B6" s="61">
        <v>19.5</v>
      </c>
      <c r="D6" s="5"/>
      <c r="E6" s="5"/>
    </row>
    <row r="7" spans="1:18" ht="16.5" x14ac:dyDescent="0.3">
      <c r="A7">
        <v>2012</v>
      </c>
      <c r="B7" s="61">
        <v>23.6</v>
      </c>
      <c r="D7" s="5"/>
      <c r="E7" s="5"/>
    </row>
    <row r="8" spans="1:18" ht="16.5" x14ac:dyDescent="0.3">
      <c r="A8">
        <v>2013</v>
      </c>
      <c r="B8" s="61">
        <v>25.5</v>
      </c>
      <c r="D8" s="5"/>
      <c r="E8" s="5"/>
    </row>
    <row r="9" spans="1:18" ht="16.5" x14ac:dyDescent="0.3">
      <c r="A9">
        <v>2014</v>
      </c>
      <c r="B9" s="61">
        <v>25.3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spans="1:18" ht="16.5" x14ac:dyDescent="0.3">
      <c r="A10">
        <v>2015</v>
      </c>
      <c r="B10" s="61">
        <v>24.7</v>
      </c>
      <c r="D10" s="5"/>
      <c r="E10" s="5"/>
    </row>
    <row r="11" spans="1:18" ht="16.5" x14ac:dyDescent="0.3">
      <c r="A11">
        <v>2016</v>
      </c>
      <c r="B11" s="61">
        <v>24</v>
      </c>
      <c r="D11" s="5"/>
      <c r="E11" s="5"/>
    </row>
    <row r="12" spans="1:18" ht="16.5" x14ac:dyDescent="0.3">
      <c r="A12">
        <v>2017</v>
      </c>
      <c r="B12" s="61">
        <v>21.7</v>
      </c>
      <c r="D12" s="5"/>
      <c r="E12" s="5"/>
    </row>
    <row r="13" spans="1:18" ht="16.5" x14ac:dyDescent="0.3">
      <c r="A13" s="1">
        <v>2018</v>
      </c>
      <c r="B13" s="61">
        <v>20.8</v>
      </c>
      <c r="D13" s="5"/>
      <c r="E13" s="5"/>
    </row>
    <row r="14" spans="1:18" ht="16.5" x14ac:dyDescent="0.3">
      <c r="A14" s="1">
        <v>2019</v>
      </c>
      <c r="B14" s="61">
        <v>21.1</v>
      </c>
      <c r="D14" s="5"/>
      <c r="E14" s="5"/>
    </row>
    <row r="15" spans="1:18" ht="16.5" x14ac:dyDescent="0.3">
      <c r="A15" s="1">
        <v>2020</v>
      </c>
      <c r="B15" s="61">
        <v>20.6</v>
      </c>
      <c r="D15" s="5"/>
      <c r="E15" s="5"/>
    </row>
    <row r="16" spans="1:18" ht="16.5" x14ac:dyDescent="0.3">
      <c r="A16" s="1">
        <v>2021</v>
      </c>
      <c r="B16" s="61">
        <v>20.2</v>
      </c>
      <c r="D16" s="5"/>
      <c r="E16" s="5"/>
    </row>
    <row r="17" spans="1:5" ht="16.5" x14ac:dyDescent="0.3">
      <c r="A17" s="1">
        <v>2022</v>
      </c>
      <c r="B17" s="61">
        <v>19.100000000000001</v>
      </c>
      <c r="D17" s="5"/>
      <c r="E17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selection activeCell="B3" sqref="B3"/>
    </sheetView>
  </sheetViews>
  <sheetFormatPr defaultRowHeight="15" x14ac:dyDescent="0.25"/>
  <cols>
    <col min="2" max="2" width="20.42578125" bestFit="1" customWidth="1"/>
  </cols>
  <sheetData>
    <row r="1" spans="1:6" x14ac:dyDescent="0.25">
      <c r="A1" s="1" t="s">
        <v>14</v>
      </c>
      <c r="B1" s="1" t="s">
        <v>14</v>
      </c>
    </row>
    <row r="2" spans="1:6" x14ac:dyDescent="0.25">
      <c r="A2" s="3" t="s">
        <v>237</v>
      </c>
      <c r="B2" s="20" t="s">
        <v>349</v>
      </c>
    </row>
    <row r="3" spans="1:6" x14ac:dyDescent="0.25">
      <c r="A3" s="3"/>
      <c r="B3" s="3"/>
    </row>
    <row r="4" spans="1:6" s="2" customFormat="1" x14ac:dyDescent="0.25">
      <c r="A4" s="2" t="s">
        <v>44</v>
      </c>
      <c r="B4" s="2" t="s">
        <v>45</v>
      </c>
    </row>
    <row r="5" spans="1:6" x14ac:dyDescent="0.25">
      <c r="A5">
        <v>2004</v>
      </c>
      <c r="B5" s="1">
        <v>28.4</v>
      </c>
    </row>
    <row r="6" spans="1:6" x14ac:dyDescent="0.25">
      <c r="A6">
        <v>2005</v>
      </c>
      <c r="B6" s="4">
        <v>28.5</v>
      </c>
    </row>
    <row r="7" spans="1:6" x14ac:dyDescent="0.25">
      <c r="A7">
        <v>2006</v>
      </c>
      <c r="B7" s="4">
        <v>29.8</v>
      </c>
    </row>
    <row r="8" spans="1:6" x14ac:dyDescent="0.25">
      <c r="A8">
        <v>2007</v>
      </c>
      <c r="B8" s="4">
        <v>30.6</v>
      </c>
    </row>
    <row r="9" spans="1:6" x14ac:dyDescent="0.25">
      <c r="A9">
        <v>2008</v>
      </c>
      <c r="B9" s="4">
        <v>30</v>
      </c>
      <c r="D9" s="5"/>
      <c r="E9" s="5"/>
      <c r="F9" s="5"/>
    </row>
    <row r="10" spans="1:6" x14ac:dyDescent="0.25">
      <c r="A10">
        <v>2009</v>
      </c>
      <c r="B10" s="4">
        <v>33.6</v>
      </c>
      <c r="D10" s="5"/>
      <c r="E10" s="5"/>
      <c r="F10" s="5"/>
    </row>
    <row r="11" spans="1:6" x14ac:dyDescent="0.25">
      <c r="A11">
        <v>2010</v>
      </c>
      <c r="B11" s="4">
        <v>32.299999999999997</v>
      </c>
      <c r="D11" s="5"/>
      <c r="E11" s="5"/>
      <c r="F11" s="5"/>
    </row>
    <row r="12" spans="1:6" x14ac:dyDescent="0.25">
      <c r="A12" s="1">
        <v>2011</v>
      </c>
      <c r="B12" s="4">
        <v>34.1</v>
      </c>
      <c r="D12" s="5"/>
      <c r="E12" s="5"/>
      <c r="F12" s="5"/>
    </row>
    <row r="13" spans="1:6" x14ac:dyDescent="0.25">
      <c r="A13" s="1">
        <v>2012</v>
      </c>
      <c r="B13" s="4">
        <v>32</v>
      </c>
      <c r="D13" s="5"/>
      <c r="E13" s="5"/>
      <c r="F13" s="5"/>
    </row>
    <row r="14" spans="1:6" x14ac:dyDescent="0.25">
      <c r="A14" s="1">
        <v>2013</v>
      </c>
      <c r="B14" s="4">
        <v>32</v>
      </c>
      <c r="D14" s="5"/>
      <c r="E14" s="5"/>
      <c r="F14" s="5"/>
    </row>
    <row r="15" spans="1:6" x14ac:dyDescent="0.25">
      <c r="A15" s="1">
        <v>2014</v>
      </c>
      <c r="B15" s="4">
        <v>30.1</v>
      </c>
      <c r="D15" s="5"/>
      <c r="E15" s="5"/>
      <c r="F15" s="5"/>
    </row>
    <row r="16" spans="1:6" x14ac:dyDescent="0.25">
      <c r="A16" s="1">
        <v>2015</v>
      </c>
      <c r="B16" s="4">
        <v>29.5</v>
      </c>
      <c r="D16" s="5"/>
      <c r="E16" s="5"/>
      <c r="F16" s="5"/>
    </row>
    <row r="17" spans="1:6" x14ac:dyDescent="0.25">
      <c r="A17">
        <v>2016</v>
      </c>
      <c r="B17" s="4">
        <v>28.7</v>
      </c>
      <c r="D17" s="5"/>
      <c r="E17" s="5"/>
      <c r="F17" s="5"/>
    </row>
    <row r="18" spans="1:6" x14ac:dyDescent="0.25">
      <c r="A18">
        <v>2017</v>
      </c>
      <c r="B18" s="4">
        <v>27.8</v>
      </c>
      <c r="D18" s="5"/>
      <c r="E18" s="5"/>
      <c r="F18" s="5"/>
    </row>
    <row r="19" spans="1:6" x14ac:dyDescent="0.25">
      <c r="A19">
        <v>2018</v>
      </c>
      <c r="B19" s="4">
        <v>28.1</v>
      </c>
      <c r="D19" s="5"/>
      <c r="E19" s="5"/>
      <c r="F19" s="5"/>
    </row>
    <row r="20" spans="1:6" x14ac:dyDescent="0.25">
      <c r="A20">
        <v>2019</v>
      </c>
      <c r="B20" s="4">
        <v>28.5</v>
      </c>
      <c r="D20" s="5"/>
      <c r="E20" s="5"/>
      <c r="F20" s="5"/>
    </row>
    <row r="21" spans="1:6" x14ac:dyDescent="0.25">
      <c r="A21">
        <v>2020</v>
      </c>
      <c r="B21" s="4">
        <v>28.2</v>
      </c>
      <c r="D21" s="5"/>
      <c r="E21" s="5"/>
      <c r="F21" s="5"/>
    </row>
    <row r="22" spans="1:6" x14ac:dyDescent="0.25">
      <c r="A22">
        <v>2021</v>
      </c>
      <c r="B22" s="4">
        <v>28.3</v>
      </c>
      <c r="D22" s="5"/>
      <c r="E22" s="5"/>
      <c r="F22" s="5"/>
    </row>
    <row r="23" spans="1:6" x14ac:dyDescent="0.25">
      <c r="A23">
        <v>2022</v>
      </c>
      <c r="B23" s="4">
        <v>28</v>
      </c>
      <c r="D23" s="5"/>
      <c r="E23" s="5"/>
      <c r="F23" s="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Normal="100" workbookViewId="0">
      <selection activeCell="B5" sqref="B5"/>
    </sheetView>
  </sheetViews>
  <sheetFormatPr defaultRowHeight="15" x14ac:dyDescent="0.25"/>
  <cols>
    <col min="1" max="1" width="9.5703125" customWidth="1"/>
  </cols>
  <sheetData>
    <row r="1" spans="1:8" ht="15" customHeight="1" x14ac:dyDescent="0.25">
      <c r="A1" s="1" t="s">
        <v>14</v>
      </c>
      <c r="B1" t="s">
        <v>14</v>
      </c>
      <c r="C1" t="s">
        <v>14</v>
      </c>
      <c r="D1" t="s">
        <v>14</v>
      </c>
      <c r="E1" t="s">
        <v>14</v>
      </c>
    </row>
    <row r="2" spans="1:8" x14ac:dyDescent="0.25">
      <c r="A2" s="3" t="s">
        <v>237</v>
      </c>
      <c r="B2" s="20" t="s">
        <v>359</v>
      </c>
      <c r="C2" s="20" t="s">
        <v>345</v>
      </c>
      <c r="D2" s="20" t="s">
        <v>344</v>
      </c>
      <c r="E2" s="20" t="s">
        <v>349</v>
      </c>
      <c r="F2" s="3"/>
      <c r="G2" s="20"/>
      <c r="H2" s="20"/>
    </row>
    <row r="3" spans="1:8" x14ac:dyDescent="0.25">
      <c r="A3" s="3"/>
      <c r="B3" s="3"/>
      <c r="C3" s="3"/>
      <c r="D3" s="3"/>
      <c r="E3" s="3"/>
      <c r="F3" s="3"/>
    </row>
    <row r="4" spans="1:8" s="2" customFormat="1" x14ac:dyDescent="0.25">
      <c r="A4" s="2" t="s">
        <v>380</v>
      </c>
      <c r="B4" s="2">
        <v>2018</v>
      </c>
      <c r="C4" s="2">
        <v>2019</v>
      </c>
      <c r="D4" s="2">
        <v>2020</v>
      </c>
      <c r="E4" s="2">
        <v>2021</v>
      </c>
      <c r="F4" s="63"/>
      <c r="G4" s="64"/>
      <c r="H4" s="63"/>
    </row>
    <row r="5" spans="1:8" ht="16.5" x14ac:dyDescent="0.3">
      <c r="A5" s="80" t="s">
        <v>372</v>
      </c>
      <c r="B5">
        <v>1.2</v>
      </c>
      <c r="C5">
        <v>1</v>
      </c>
      <c r="D5">
        <v>0.7</v>
      </c>
      <c r="E5">
        <v>0.7</v>
      </c>
      <c r="F5" s="62"/>
      <c r="G5" s="61"/>
      <c r="H5" s="62"/>
    </row>
    <row r="6" spans="1:8" ht="16.5" x14ac:dyDescent="0.3">
      <c r="A6" s="80" t="s">
        <v>47</v>
      </c>
      <c r="B6">
        <v>1.4</v>
      </c>
      <c r="C6">
        <v>1.2</v>
      </c>
      <c r="D6">
        <v>1.6</v>
      </c>
      <c r="E6">
        <v>1.6</v>
      </c>
      <c r="F6" s="62"/>
      <c r="G6" s="61"/>
      <c r="H6" s="62"/>
    </row>
    <row r="7" spans="1:8" ht="16.5" x14ac:dyDescent="0.3">
      <c r="A7" s="80" t="s">
        <v>373</v>
      </c>
      <c r="B7">
        <v>2.1</v>
      </c>
      <c r="C7">
        <v>2.1</v>
      </c>
      <c r="D7">
        <v>1.9</v>
      </c>
      <c r="E7">
        <v>1.7</v>
      </c>
      <c r="F7" s="61"/>
      <c r="G7" s="61"/>
      <c r="H7" s="61"/>
    </row>
    <row r="8" spans="1:8" x14ac:dyDescent="0.25">
      <c r="A8" s="80" t="s">
        <v>374</v>
      </c>
      <c r="B8">
        <v>2.2000000000000002</v>
      </c>
      <c r="C8">
        <v>1.9</v>
      </c>
      <c r="D8">
        <v>1.6</v>
      </c>
      <c r="E8">
        <v>1.5</v>
      </c>
    </row>
    <row r="9" spans="1:8" x14ac:dyDescent="0.25">
      <c r="A9" s="80" t="s">
        <v>46</v>
      </c>
      <c r="B9">
        <v>2.7</v>
      </c>
      <c r="C9">
        <v>2.2999999999999998</v>
      </c>
      <c r="D9">
        <v>1.8</v>
      </c>
      <c r="E9">
        <v>1.6</v>
      </c>
    </row>
    <row r="10" spans="1:8" x14ac:dyDescent="0.25">
      <c r="A10" s="80" t="s">
        <v>375</v>
      </c>
      <c r="B10">
        <v>2.7</v>
      </c>
      <c r="C10">
        <v>2.7</v>
      </c>
      <c r="D10">
        <v>2.7</v>
      </c>
      <c r="E10">
        <v>2.7</v>
      </c>
    </row>
    <row r="11" spans="1:8" x14ac:dyDescent="0.25">
      <c r="A11" s="80" t="s">
        <v>49</v>
      </c>
      <c r="B11">
        <v>2.8</v>
      </c>
      <c r="C11">
        <v>3.6</v>
      </c>
      <c r="D11">
        <v>2.9</v>
      </c>
      <c r="E11">
        <v>2.7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zoomScaleNormal="100" workbookViewId="0">
      <selection activeCell="G6" sqref="G6"/>
    </sheetView>
  </sheetViews>
  <sheetFormatPr defaultRowHeight="15" x14ac:dyDescent="0.25"/>
  <cols>
    <col min="1" max="1" width="13" style="14" customWidth="1"/>
    <col min="2" max="2" width="33.85546875" style="7" customWidth="1"/>
    <col min="3" max="3" width="40.5703125" style="7" customWidth="1"/>
    <col min="4" max="4" width="7.85546875" style="7" customWidth="1"/>
    <col min="5" max="5" width="7.28515625" customWidth="1"/>
    <col min="6" max="6" width="5.5703125" customWidth="1"/>
  </cols>
  <sheetData>
    <row r="1" spans="1:8" x14ac:dyDescent="0.25">
      <c r="A1" s="1" t="s">
        <v>14</v>
      </c>
      <c r="B1" s="7" t="s">
        <v>31</v>
      </c>
      <c r="C1" s="7" t="s">
        <v>14</v>
      </c>
      <c r="D1" s="7" t="s">
        <v>14</v>
      </c>
    </row>
    <row r="2" spans="1:8" x14ac:dyDescent="0.25">
      <c r="A2" s="56" t="s">
        <v>248</v>
      </c>
      <c r="B2" s="56" t="s">
        <v>250</v>
      </c>
      <c r="C2" s="56" t="s">
        <v>220</v>
      </c>
      <c r="D2" s="56" t="s">
        <v>253</v>
      </c>
    </row>
    <row r="3" spans="1:8" x14ac:dyDescent="0.25">
      <c r="A3" s="7"/>
    </row>
    <row r="4" spans="1:8" x14ac:dyDescent="0.25">
      <c r="A4" s="8" t="s">
        <v>54</v>
      </c>
      <c r="B4" s="9" t="s">
        <v>55</v>
      </c>
      <c r="C4" s="9" t="s">
        <v>56</v>
      </c>
      <c r="D4" s="9" t="s">
        <v>403</v>
      </c>
    </row>
    <row r="5" spans="1:8" x14ac:dyDescent="0.25">
      <c r="A5" s="10" t="s">
        <v>57</v>
      </c>
      <c r="B5" s="7" t="s">
        <v>58</v>
      </c>
      <c r="C5" s="7" t="s">
        <v>45</v>
      </c>
      <c r="D5" s="7">
        <v>86720</v>
      </c>
      <c r="H5" s="7"/>
    </row>
    <row r="6" spans="1:8" x14ac:dyDescent="0.25">
      <c r="A6" s="10" t="s">
        <v>59</v>
      </c>
      <c r="B6" s="7" t="s">
        <v>45</v>
      </c>
      <c r="C6" s="7" t="s">
        <v>2</v>
      </c>
      <c r="D6" s="7">
        <v>18071</v>
      </c>
      <c r="E6" s="1"/>
      <c r="H6" s="7"/>
    </row>
    <row r="7" spans="1:8" x14ac:dyDescent="0.25">
      <c r="A7" s="10" t="s">
        <v>61</v>
      </c>
      <c r="B7" s="7" t="s">
        <v>45</v>
      </c>
      <c r="C7" s="7" t="s">
        <v>3</v>
      </c>
      <c r="D7" s="7">
        <v>14663</v>
      </c>
      <c r="E7" s="1"/>
      <c r="H7" s="7"/>
    </row>
    <row r="8" spans="1:8" x14ac:dyDescent="0.25">
      <c r="A8" s="10" t="s">
        <v>62</v>
      </c>
      <c r="B8" s="7" t="s">
        <v>45</v>
      </c>
      <c r="C8" s="7" t="s">
        <v>92</v>
      </c>
      <c r="D8" s="7">
        <v>14539</v>
      </c>
      <c r="E8" s="1"/>
      <c r="H8" s="7"/>
    </row>
    <row r="9" spans="1:8" x14ac:dyDescent="0.25">
      <c r="A9" s="10" t="s">
        <v>63</v>
      </c>
      <c r="B9" s="7" t="s">
        <v>45</v>
      </c>
      <c r="C9" s="7" t="s">
        <v>1</v>
      </c>
      <c r="D9" s="7">
        <v>14410</v>
      </c>
      <c r="E9" s="1"/>
      <c r="H9" s="7"/>
    </row>
    <row r="10" spans="1:8" x14ac:dyDescent="0.25">
      <c r="A10" s="10" t="s">
        <v>64</v>
      </c>
      <c r="B10" s="7" t="s">
        <v>45</v>
      </c>
      <c r="C10" s="7" t="s">
        <v>4</v>
      </c>
      <c r="D10" s="7">
        <v>5046</v>
      </c>
      <c r="E10" s="1"/>
      <c r="H10" s="7"/>
    </row>
    <row r="11" spans="1:8" x14ac:dyDescent="0.25">
      <c r="A11" s="10" t="s">
        <v>65</v>
      </c>
      <c r="B11" s="7" t="s">
        <v>45</v>
      </c>
      <c r="C11" s="7" t="s">
        <v>11</v>
      </c>
      <c r="D11" s="7">
        <v>19991</v>
      </c>
      <c r="E11" s="79"/>
      <c r="F11" s="77"/>
      <c r="H11" s="7"/>
    </row>
    <row r="12" spans="1:8" x14ac:dyDescent="0.25">
      <c r="A12" s="10" t="s">
        <v>67</v>
      </c>
      <c r="B12" s="7" t="s">
        <v>11</v>
      </c>
      <c r="C12" s="7" t="s">
        <v>6</v>
      </c>
      <c r="D12" s="7">
        <v>3408</v>
      </c>
      <c r="H12" s="7"/>
    </row>
    <row r="13" spans="1:8" x14ac:dyDescent="0.25">
      <c r="A13" s="10" t="s">
        <v>68</v>
      </c>
      <c r="B13" s="7" t="s">
        <v>11</v>
      </c>
      <c r="C13" s="11" t="s">
        <v>5</v>
      </c>
      <c r="D13" s="11">
        <v>4419</v>
      </c>
      <c r="H13" s="11"/>
    </row>
    <row r="14" spans="1:8" x14ac:dyDescent="0.25">
      <c r="A14" s="10" t="s">
        <v>69</v>
      </c>
      <c r="B14" s="7" t="s">
        <v>11</v>
      </c>
      <c r="C14" s="11" t="s">
        <v>7</v>
      </c>
      <c r="D14" s="11">
        <v>2622</v>
      </c>
      <c r="H14" s="11"/>
    </row>
    <row r="15" spans="1:8" x14ac:dyDescent="0.25">
      <c r="A15" s="10" t="s">
        <v>70</v>
      </c>
      <c r="B15" s="7" t="s">
        <v>11</v>
      </c>
      <c r="C15" s="11" t="s">
        <v>8</v>
      </c>
      <c r="D15" s="11">
        <v>3307</v>
      </c>
      <c r="H15" s="11"/>
    </row>
    <row r="16" spans="1:8" x14ac:dyDescent="0.25">
      <c r="A16" s="10" t="s">
        <v>71</v>
      </c>
      <c r="B16" s="7" t="s">
        <v>11</v>
      </c>
      <c r="C16" s="11" t="s">
        <v>9</v>
      </c>
      <c r="D16" s="11">
        <v>2374</v>
      </c>
      <c r="H16" s="11"/>
    </row>
    <row r="17" spans="1:8" x14ac:dyDescent="0.25">
      <c r="A17" s="10" t="s">
        <v>72</v>
      </c>
      <c r="B17" s="7" t="s">
        <v>11</v>
      </c>
      <c r="C17" s="7" t="s">
        <v>11</v>
      </c>
      <c r="D17" s="7">
        <v>3861</v>
      </c>
      <c r="E17" s="77"/>
      <c r="F17" s="77"/>
      <c r="H17" s="7"/>
    </row>
    <row r="18" spans="1:8" x14ac:dyDescent="0.25">
      <c r="A18" s="10" t="s">
        <v>73</v>
      </c>
      <c r="B18" s="7" t="s">
        <v>11</v>
      </c>
      <c r="C18" s="11" t="s">
        <v>10</v>
      </c>
      <c r="D18" s="11">
        <v>880</v>
      </c>
      <c r="H18" s="11"/>
    </row>
    <row r="19" spans="1:8" x14ac:dyDescent="0.25">
      <c r="A19" s="10" t="s">
        <v>75</v>
      </c>
      <c r="B19" s="7" t="s">
        <v>11</v>
      </c>
      <c r="C19" s="11" t="s">
        <v>74</v>
      </c>
      <c r="D19" s="11">
        <v>756</v>
      </c>
      <c r="H19" s="11"/>
    </row>
    <row r="20" spans="1:8" x14ac:dyDescent="0.25">
      <c r="A20" s="10" t="s">
        <v>76</v>
      </c>
      <c r="B20" s="7" t="s">
        <v>11</v>
      </c>
      <c r="C20" s="11" t="s">
        <v>77</v>
      </c>
      <c r="D20" s="11">
        <v>1058</v>
      </c>
      <c r="H20" s="11"/>
    </row>
    <row r="21" spans="1:8" x14ac:dyDescent="0.25">
      <c r="A21" s="10" t="s">
        <v>78</v>
      </c>
      <c r="B21" s="7" t="s">
        <v>11</v>
      </c>
      <c r="C21" s="11" t="s">
        <v>79</v>
      </c>
      <c r="D21" s="11">
        <v>878</v>
      </c>
      <c r="H21" s="11"/>
    </row>
    <row r="22" spans="1:8" x14ac:dyDescent="0.25">
      <c r="A22" s="10" t="s">
        <v>280</v>
      </c>
      <c r="B22" s="7" t="s">
        <v>11</v>
      </c>
      <c r="C22" s="11" t="s">
        <v>80</v>
      </c>
      <c r="D22" s="11">
        <v>122</v>
      </c>
      <c r="E22" s="77"/>
      <c r="F22" s="77"/>
      <c r="H22" s="11"/>
    </row>
    <row r="23" spans="1:8" x14ac:dyDescent="0.25">
      <c r="A23" s="10" t="s">
        <v>130</v>
      </c>
      <c r="B23" s="7" t="s">
        <v>1</v>
      </c>
      <c r="C23" s="12" t="s">
        <v>82</v>
      </c>
      <c r="D23" s="12">
        <v>12235</v>
      </c>
      <c r="H23" s="12"/>
    </row>
    <row r="24" spans="1:8" x14ac:dyDescent="0.25">
      <c r="A24" s="10" t="s">
        <v>131</v>
      </c>
      <c r="B24" s="7" t="s">
        <v>1</v>
      </c>
      <c r="C24" s="12" t="s">
        <v>84</v>
      </c>
      <c r="D24" s="12">
        <v>249</v>
      </c>
      <c r="H24" s="12"/>
    </row>
    <row r="25" spans="1:8" x14ac:dyDescent="0.25">
      <c r="A25" s="10" t="s">
        <v>133</v>
      </c>
      <c r="B25" s="7" t="s">
        <v>1</v>
      </c>
      <c r="C25" s="12" t="s">
        <v>86</v>
      </c>
      <c r="D25" s="12">
        <v>1730</v>
      </c>
      <c r="H25" s="12"/>
    </row>
    <row r="26" spans="1:8" x14ac:dyDescent="0.25">
      <c r="A26" s="10" t="s">
        <v>135</v>
      </c>
      <c r="B26" s="7" t="s">
        <v>1</v>
      </c>
      <c r="C26" s="12" t="s">
        <v>88</v>
      </c>
      <c r="D26" s="12">
        <v>0</v>
      </c>
      <c r="H26" s="12"/>
    </row>
    <row r="27" spans="1:8" x14ac:dyDescent="0.25">
      <c r="A27" s="10" t="s">
        <v>137</v>
      </c>
      <c r="B27" s="7" t="s">
        <v>1</v>
      </c>
      <c r="C27" s="12" t="s">
        <v>90</v>
      </c>
      <c r="D27" s="12">
        <v>196</v>
      </c>
      <c r="E27" s="77"/>
      <c r="F27" s="77"/>
      <c r="H27" s="12"/>
    </row>
    <row r="28" spans="1:8" x14ac:dyDescent="0.25">
      <c r="A28" s="10" t="s">
        <v>302</v>
      </c>
      <c r="B28" s="12" t="s">
        <v>82</v>
      </c>
      <c r="C28" s="12" t="s">
        <v>94</v>
      </c>
      <c r="D28" s="12">
        <v>2628</v>
      </c>
      <c r="H28" s="12"/>
    </row>
    <row r="29" spans="1:8" x14ac:dyDescent="0.25">
      <c r="A29" s="10" t="s">
        <v>303</v>
      </c>
      <c r="B29" s="12" t="s">
        <v>82</v>
      </c>
      <c r="C29" s="12" t="s">
        <v>96</v>
      </c>
      <c r="D29" s="12">
        <v>1712</v>
      </c>
      <c r="H29" s="12"/>
    </row>
    <row r="30" spans="1:8" x14ac:dyDescent="0.25">
      <c r="A30" s="10" t="s">
        <v>304</v>
      </c>
      <c r="B30" s="12" t="s">
        <v>82</v>
      </c>
      <c r="C30" s="12" t="s">
        <v>97</v>
      </c>
      <c r="D30" s="12">
        <v>1555</v>
      </c>
      <c r="H30" s="12"/>
    </row>
    <row r="31" spans="1:8" x14ac:dyDescent="0.25">
      <c r="A31" s="10" t="s">
        <v>305</v>
      </c>
      <c r="B31" s="12" t="s">
        <v>82</v>
      </c>
      <c r="C31" s="12" t="s">
        <v>98</v>
      </c>
      <c r="D31" s="12">
        <v>1084</v>
      </c>
      <c r="H31" s="12"/>
    </row>
    <row r="32" spans="1:8" x14ac:dyDescent="0.25">
      <c r="A32" s="10" t="s">
        <v>306</v>
      </c>
      <c r="B32" s="12" t="s">
        <v>82</v>
      </c>
      <c r="C32" s="12" t="s">
        <v>99</v>
      </c>
      <c r="D32" s="12">
        <v>1508</v>
      </c>
      <c r="H32" s="12"/>
    </row>
    <row r="33" spans="1:8" x14ac:dyDescent="0.25">
      <c r="A33" s="10" t="s">
        <v>307</v>
      </c>
      <c r="B33" s="12" t="s">
        <v>82</v>
      </c>
      <c r="C33" s="12" t="s">
        <v>100</v>
      </c>
      <c r="D33" s="12">
        <v>978</v>
      </c>
      <c r="H33" s="12"/>
    </row>
    <row r="34" spans="1:8" x14ac:dyDescent="0.25">
      <c r="A34" s="10" t="s">
        <v>308</v>
      </c>
      <c r="B34" s="12" t="s">
        <v>82</v>
      </c>
      <c r="C34" s="12" t="s">
        <v>101</v>
      </c>
      <c r="D34" s="12">
        <v>2770</v>
      </c>
      <c r="E34" s="77"/>
      <c r="F34" s="77"/>
      <c r="H34" s="12"/>
    </row>
    <row r="35" spans="1:8" x14ac:dyDescent="0.25">
      <c r="A35" s="10" t="s">
        <v>81</v>
      </c>
      <c r="B35" s="12" t="s">
        <v>2</v>
      </c>
      <c r="C35" s="12" t="s">
        <v>103</v>
      </c>
      <c r="D35" s="12">
        <v>206</v>
      </c>
      <c r="H35" s="12"/>
    </row>
    <row r="36" spans="1:8" x14ac:dyDescent="0.25">
      <c r="A36" s="10" t="s">
        <v>83</v>
      </c>
      <c r="B36" s="12" t="s">
        <v>2</v>
      </c>
      <c r="C36" s="13" t="s">
        <v>105</v>
      </c>
      <c r="D36" s="15">
        <v>16180</v>
      </c>
      <c r="H36" s="15"/>
    </row>
    <row r="37" spans="1:8" x14ac:dyDescent="0.25">
      <c r="A37" s="10" t="s">
        <v>85</v>
      </c>
      <c r="B37" s="12" t="s">
        <v>2</v>
      </c>
      <c r="C37" s="12" t="s">
        <v>107</v>
      </c>
      <c r="D37" s="12">
        <v>854</v>
      </c>
      <c r="H37" s="12"/>
    </row>
    <row r="38" spans="1:8" x14ac:dyDescent="0.25">
      <c r="A38" s="10" t="s">
        <v>87</v>
      </c>
      <c r="B38" s="12" t="s">
        <v>2</v>
      </c>
      <c r="C38" s="12" t="s">
        <v>109</v>
      </c>
      <c r="D38" s="12">
        <v>803</v>
      </c>
      <c r="H38" s="12"/>
    </row>
    <row r="39" spans="1:8" x14ac:dyDescent="0.25">
      <c r="A39" s="10" t="s">
        <v>89</v>
      </c>
      <c r="B39" s="12" t="s">
        <v>2</v>
      </c>
      <c r="C39" s="12" t="s">
        <v>66</v>
      </c>
      <c r="D39" s="12">
        <v>28</v>
      </c>
      <c r="E39" s="77"/>
      <c r="F39" s="77"/>
      <c r="H39" s="12"/>
    </row>
    <row r="40" spans="1:8" x14ac:dyDescent="0.25">
      <c r="A40" s="10" t="s">
        <v>179</v>
      </c>
      <c r="B40" s="13" t="s">
        <v>105</v>
      </c>
      <c r="C40" s="12" t="s">
        <v>112</v>
      </c>
      <c r="D40" s="12">
        <v>14488</v>
      </c>
      <c r="H40" s="12"/>
    </row>
    <row r="41" spans="1:8" x14ac:dyDescent="0.25">
      <c r="A41" s="10" t="s">
        <v>181</v>
      </c>
      <c r="B41" s="13" t="s">
        <v>105</v>
      </c>
      <c r="C41" s="12" t="s">
        <v>114</v>
      </c>
      <c r="D41" s="12">
        <v>1269</v>
      </c>
      <c r="H41" s="12"/>
    </row>
    <row r="42" spans="1:8" x14ac:dyDescent="0.25">
      <c r="A42" s="10" t="s">
        <v>183</v>
      </c>
      <c r="B42" s="13" t="s">
        <v>105</v>
      </c>
      <c r="C42" s="12" t="s">
        <v>116</v>
      </c>
      <c r="D42" s="12">
        <v>423</v>
      </c>
      <c r="E42" s="77"/>
      <c r="F42" s="77"/>
      <c r="H42" s="12"/>
    </row>
    <row r="43" spans="1:8" x14ac:dyDescent="0.25">
      <c r="A43" s="10" t="s">
        <v>102</v>
      </c>
      <c r="B43" s="13" t="s">
        <v>3</v>
      </c>
      <c r="C43" s="12" t="s">
        <v>117</v>
      </c>
      <c r="D43" s="12">
        <v>1996</v>
      </c>
      <c r="H43" s="12"/>
    </row>
    <row r="44" spans="1:8" x14ac:dyDescent="0.25">
      <c r="A44" s="10" t="s">
        <v>104</v>
      </c>
      <c r="B44" s="13" t="s">
        <v>3</v>
      </c>
      <c r="C44" s="12" t="s">
        <v>118</v>
      </c>
      <c r="D44" s="12">
        <v>6635</v>
      </c>
      <c r="H44" s="12"/>
    </row>
    <row r="45" spans="1:8" x14ac:dyDescent="0.25">
      <c r="A45" s="10" t="s">
        <v>106</v>
      </c>
      <c r="B45" s="13" t="s">
        <v>3</v>
      </c>
      <c r="C45" s="12" t="s">
        <v>119</v>
      </c>
      <c r="D45" s="12">
        <v>4603</v>
      </c>
      <c r="H45" s="12"/>
    </row>
    <row r="46" spans="1:8" x14ac:dyDescent="0.25">
      <c r="A46" s="10" t="s">
        <v>108</v>
      </c>
      <c r="B46" s="13" t="s">
        <v>3</v>
      </c>
      <c r="C46" s="12" t="s">
        <v>86</v>
      </c>
      <c r="D46" s="12">
        <v>1349</v>
      </c>
      <c r="H46" s="12"/>
    </row>
    <row r="47" spans="1:8" x14ac:dyDescent="0.25">
      <c r="A47" s="10" t="s">
        <v>110</v>
      </c>
      <c r="B47" s="13" t="s">
        <v>3</v>
      </c>
      <c r="C47" s="12" t="s">
        <v>120</v>
      </c>
      <c r="D47" s="12">
        <v>80</v>
      </c>
      <c r="E47" s="77"/>
      <c r="F47" s="77"/>
      <c r="H47" s="12"/>
    </row>
    <row r="48" spans="1:8" x14ac:dyDescent="0.25">
      <c r="A48" s="10" t="s">
        <v>111</v>
      </c>
      <c r="B48" s="12" t="s">
        <v>118</v>
      </c>
      <c r="C48" s="12" t="s">
        <v>121</v>
      </c>
      <c r="D48" s="12">
        <v>3362</v>
      </c>
      <c r="H48" s="12"/>
    </row>
    <row r="49" spans="1:8" x14ac:dyDescent="0.25">
      <c r="A49" s="10" t="s">
        <v>113</v>
      </c>
      <c r="B49" s="12" t="s">
        <v>118</v>
      </c>
      <c r="C49" s="12" t="s">
        <v>122</v>
      </c>
      <c r="D49" s="12">
        <v>2527</v>
      </c>
      <c r="H49" s="12"/>
    </row>
    <row r="50" spans="1:8" x14ac:dyDescent="0.25">
      <c r="A50" s="10" t="s">
        <v>115</v>
      </c>
      <c r="B50" s="12" t="s">
        <v>118</v>
      </c>
      <c r="C50" s="12" t="s">
        <v>123</v>
      </c>
      <c r="D50" s="12">
        <v>190</v>
      </c>
      <c r="H50" s="12"/>
    </row>
    <row r="51" spans="1:8" x14ac:dyDescent="0.25">
      <c r="A51" s="10" t="s">
        <v>295</v>
      </c>
      <c r="B51" s="12" t="s">
        <v>118</v>
      </c>
      <c r="C51" s="12" t="s">
        <v>124</v>
      </c>
      <c r="D51" s="12">
        <v>449</v>
      </c>
      <c r="H51" s="12"/>
    </row>
    <row r="52" spans="1:8" x14ac:dyDescent="0.25">
      <c r="A52" s="10" t="s">
        <v>296</v>
      </c>
      <c r="B52" s="12" t="s">
        <v>118</v>
      </c>
      <c r="C52" s="12" t="s">
        <v>125</v>
      </c>
      <c r="D52" s="12">
        <v>100</v>
      </c>
      <c r="H52" s="12"/>
    </row>
    <row r="53" spans="1:8" x14ac:dyDescent="0.25">
      <c r="A53" s="10" t="s">
        <v>297</v>
      </c>
      <c r="B53" s="12" t="s">
        <v>118</v>
      </c>
      <c r="C53" s="12" t="s">
        <v>126</v>
      </c>
      <c r="D53" s="12">
        <v>7</v>
      </c>
      <c r="E53" s="77"/>
      <c r="F53" s="77"/>
      <c r="H53" s="12"/>
    </row>
    <row r="54" spans="1:8" x14ac:dyDescent="0.25">
      <c r="A54" s="10" t="s">
        <v>298</v>
      </c>
      <c r="B54" s="12" t="s">
        <v>119</v>
      </c>
      <c r="C54" s="12" t="s">
        <v>127</v>
      </c>
      <c r="D54" s="12">
        <v>2830</v>
      </c>
      <c r="H54" s="12"/>
    </row>
    <row r="55" spans="1:8" x14ac:dyDescent="0.25">
      <c r="A55" s="10" t="s">
        <v>299</v>
      </c>
      <c r="B55" s="12" t="s">
        <v>119</v>
      </c>
      <c r="C55" s="12" t="s">
        <v>128</v>
      </c>
      <c r="D55" s="12">
        <v>582</v>
      </c>
      <c r="H55" s="12"/>
    </row>
    <row r="56" spans="1:8" x14ac:dyDescent="0.25">
      <c r="A56" s="10" t="s">
        <v>300</v>
      </c>
      <c r="B56" s="12" t="s">
        <v>119</v>
      </c>
      <c r="C56" s="12" t="s">
        <v>129</v>
      </c>
      <c r="D56" s="12">
        <v>581</v>
      </c>
      <c r="H56" s="12"/>
    </row>
    <row r="57" spans="1:8" x14ac:dyDescent="0.25">
      <c r="A57" s="10" t="s">
        <v>301</v>
      </c>
      <c r="B57" s="12" t="s">
        <v>119</v>
      </c>
      <c r="C57" s="12" t="s">
        <v>13</v>
      </c>
      <c r="D57" s="12">
        <v>610</v>
      </c>
      <c r="E57" s="77"/>
      <c r="F57" s="77"/>
      <c r="H57" s="12"/>
    </row>
    <row r="58" spans="1:8" x14ac:dyDescent="0.25">
      <c r="A58" s="10" t="s">
        <v>309</v>
      </c>
      <c r="B58" s="7" t="s">
        <v>4</v>
      </c>
      <c r="C58" s="12" t="s">
        <v>86</v>
      </c>
      <c r="D58" s="12">
        <v>2323</v>
      </c>
      <c r="H58" s="12"/>
    </row>
    <row r="59" spans="1:8" x14ac:dyDescent="0.25">
      <c r="A59" s="10" t="s">
        <v>310</v>
      </c>
      <c r="B59" s="7" t="s">
        <v>4</v>
      </c>
      <c r="C59" s="12" t="s">
        <v>132</v>
      </c>
      <c r="D59" s="12">
        <v>680</v>
      </c>
      <c r="H59" s="12"/>
    </row>
    <row r="60" spans="1:8" x14ac:dyDescent="0.25">
      <c r="A60" s="10" t="s">
        <v>311</v>
      </c>
      <c r="B60" s="7" t="s">
        <v>4</v>
      </c>
      <c r="C60" s="7" t="s">
        <v>134</v>
      </c>
      <c r="D60" s="7">
        <v>691</v>
      </c>
      <c r="H60" s="7"/>
    </row>
    <row r="61" spans="1:8" x14ac:dyDescent="0.25">
      <c r="A61" s="10" t="s">
        <v>312</v>
      </c>
      <c r="B61" s="7" t="s">
        <v>4</v>
      </c>
      <c r="C61" s="12" t="s">
        <v>136</v>
      </c>
      <c r="D61" s="12">
        <v>693</v>
      </c>
      <c r="H61" s="12"/>
    </row>
    <row r="62" spans="1:8" x14ac:dyDescent="0.25">
      <c r="A62" s="10" t="s">
        <v>313</v>
      </c>
      <c r="B62" s="7" t="s">
        <v>4</v>
      </c>
      <c r="C62" s="12" t="s">
        <v>138</v>
      </c>
      <c r="D62" s="12">
        <v>659</v>
      </c>
      <c r="E62" s="77"/>
      <c r="F62" s="77"/>
      <c r="H62" s="12"/>
    </row>
    <row r="63" spans="1:8" x14ac:dyDescent="0.25">
      <c r="A63" s="10" t="s">
        <v>314</v>
      </c>
      <c r="B63" s="7" t="s">
        <v>134</v>
      </c>
      <c r="C63" s="12" t="s">
        <v>139</v>
      </c>
      <c r="D63" s="12">
        <v>105</v>
      </c>
      <c r="H63" s="12"/>
    </row>
    <row r="64" spans="1:8" x14ac:dyDescent="0.25">
      <c r="A64" s="10" t="s">
        <v>315</v>
      </c>
      <c r="B64" s="7" t="s">
        <v>134</v>
      </c>
      <c r="C64" s="12" t="s">
        <v>140</v>
      </c>
      <c r="D64" s="12">
        <v>16</v>
      </c>
      <c r="H64" s="12"/>
    </row>
    <row r="65" spans="1:8" x14ac:dyDescent="0.25">
      <c r="A65" s="10" t="s">
        <v>316</v>
      </c>
      <c r="B65" s="7" t="s">
        <v>134</v>
      </c>
      <c r="C65" s="12" t="s">
        <v>66</v>
      </c>
      <c r="D65" s="12">
        <v>570</v>
      </c>
      <c r="E65" s="77"/>
      <c r="F65" s="77"/>
      <c r="H65" s="12"/>
    </row>
    <row r="66" spans="1:8" x14ac:dyDescent="0.25">
      <c r="A66" s="10" t="s">
        <v>151</v>
      </c>
      <c r="B66" s="11" t="s">
        <v>5</v>
      </c>
      <c r="C66" s="12" t="s">
        <v>141</v>
      </c>
      <c r="D66" s="12">
        <v>1715</v>
      </c>
      <c r="H66" s="12"/>
    </row>
    <row r="67" spans="1:8" x14ac:dyDescent="0.25">
      <c r="A67" s="10" t="s">
        <v>153</v>
      </c>
      <c r="B67" s="11" t="s">
        <v>5</v>
      </c>
      <c r="C67" s="12" t="s">
        <v>142</v>
      </c>
      <c r="D67" s="12">
        <v>1385</v>
      </c>
      <c r="H67" s="12"/>
    </row>
    <row r="68" spans="1:8" x14ac:dyDescent="0.25">
      <c r="A68" s="10" t="s">
        <v>154</v>
      </c>
      <c r="B68" s="11" t="s">
        <v>5</v>
      </c>
      <c r="C68" s="12" t="s">
        <v>143</v>
      </c>
      <c r="D68" s="12">
        <v>528</v>
      </c>
      <c r="H68" s="12"/>
    </row>
    <row r="69" spans="1:8" x14ac:dyDescent="0.25">
      <c r="A69" s="10" t="s">
        <v>281</v>
      </c>
      <c r="B69" s="11" t="s">
        <v>5</v>
      </c>
      <c r="C69" s="12" t="s">
        <v>144</v>
      </c>
      <c r="D69" s="12">
        <v>455</v>
      </c>
      <c r="H69" s="12"/>
    </row>
    <row r="70" spans="1:8" x14ac:dyDescent="0.25">
      <c r="A70" s="10" t="s">
        <v>155</v>
      </c>
      <c r="B70" s="11" t="s">
        <v>5</v>
      </c>
      <c r="C70" s="12" t="s">
        <v>145</v>
      </c>
      <c r="D70" s="12">
        <v>185</v>
      </c>
      <c r="H70" s="12"/>
    </row>
    <row r="71" spans="1:8" x14ac:dyDescent="0.25">
      <c r="A71" s="10" t="s">
        <v>157</v>
      </c>
      <c r="B71" s="11" t="s">
        <v>5</v>
      </c>
      <c r="C71" s="12" t="s">
        <v>146</v>
      </c>
      <c r="D71" s="12">
        <v>151</v>
      </c>
      <c r="E71" s="77"/>
      <c r="F71" s="77"/>
      <c r="H71" s="12"/>
    </row>
    <row r="72" spans="1:8" x14ac:dyDescent="0.25">
      <c r="A72" s="10" t="s">
        <v>164</v>
      </c>
      <c r="B72" s="11" t="s">
        <v>9</v>
      </c>
      <c r="C72" s="12" t="s">
        <v>148</v>
      </c>
      <c r="D72" s="12">
        <v>2270</v>
      </c>
      <c r="H72" s="12"/>
    </row>
    <row r="73" spans="1:8" x14ac:dyDescent="0.25">
      <c r="A73" s="10" t="s">
        <v>165</v>
      </c>
      <c r="B73" s="11" t="s">
        <v>9</v>
      </c>
      <c r="C73" s="12" t="s">
        <v>150</v>
      </c>
      <c r="D73" s="12">
        <v>104</v>
      </c>
      <c r="E73" s="77"/>
      <c r="F73" s="77"/>
      <c r="H73" s="12"/>
    </row>
    <row r="74" spans="1:8" x14ac:dyDescent="0.25">
      <c r="A74" s="10" t="s">
        <v>158</v>
      </c>
      <c r="B74" s="11" t="s">
        <v>7</v>
      </c>
      <c r="C74" s="12" t="s">
        <v>152</v>
      </c>
      <c r="D74" s="65">
        <v>2332</v>
      </c>
      <c r="H74" s="65"/>
    </row>
    <row r="75" spans="1:8" x14ac:dyDescent="0.25">
      <c r="A75" s="10" t="s">
        <v>159</v>
      </c>
      <c r="B75" s="11" t="s">
        <v>7</v>
      </c>
      <c r="C75" s="12" t="s">
        <v>103</v>
      </c>
      <c r="D75" s="65">
        <v>60</v>
      </c>
      <c r="H75" s="65"/>
    </row>
    <row r="76" spans="1:8" x14ac:dyDescent="0.25">
      <c r="A76" s="10" t="s">
        <v>161</v>
      </c>
      <c r="B76" s="11" t="s">
        <v>7</v>
      </c>
      <c r="C76" s="12" t="s">
        <v>90</v>
      </c>
      <c r="D76" s="65">
        <v>176</v>
      </c>
      <c r="H76" s="65"/>
    </row>
    <row r="77" spans="1:8" x14ac:dyDescent="0.25">
      <c r="A77" s="10" t="s">
        <v>163</v>
      </c>
      <c r="B77" s="11" t="s">
        <v>7</v>
      </c>
      <c r="C77" s="12" t="s">
        <v>156</v>
      </c>
      <c r="D77" s="65">
        <v>3</v>
      </c>
      <c r="H77" s="65"/>
    </row>
    <row r="78" spans="1:8" x14ac:dyDescent="0.25">
      <c r="A78" s="10" t="s">
        <v>282</v>
      </c>
      <c r="B78" s="11" t="s">
        <v>7</v>
      </c>
      <c r="C78" s="12" t="s">
        <v>11</v>
      </c>
      <c r="D78" s="65">
        <v>51</v>
      </c>
      <c r="E78" s="78"/>
      <c r="F78" s="77"/>
      <c r="H78" s="65"/>
    </row>
    <row r="79" spans="1:8" x14ac:dyDescent="0.25">
      <c r="A79" s="10" t="s">
        <v>147</v>
      </c>
      <c r="B79" s="11" t="s">
        <v>8</v>
      </c>
      <c r="C79" s="12" t="s">
        <v>103</v>
      </c>
      <c r="D79" s="65">
        <v>460</v>
      </c>
      <c r="H79" s="65"/>
    </row>
    <row r="80" spans="1:8" x14ac:dyDescent="0.25">
      <c r="A80" s="10" t="s">
        <v>149</v>
      </c>
      <c r="B80" s="11" t="s">
        <v>8</v>
      </c>
      <c r="C80" s="12" t="s">
        <v>160</v>
      </c>
      <c r="D80" s="65">
        <v>12</v>
      </c>
      <c r="H80" s="65"/>
    </row>
    <row r="81" spans="1:8" x14ac:dyDescent="0.25">
      <c r="A81" s="10" t="s">
        <v>283</v>
      </c>
      <c r="B81" s="11" t="s">
        <v>8</v>
      </c>
      <c r="C81" s="12" t="s">
        <v>144</v>
      </c>
      <c r="D81" s="65">
        <v>1540</v>
      </c>
      <c r="H81" s="65"/>
    </row>
    <row r="82" spans="1:8" x14ac:dyDescent="0.25">
      <c r="A82" s="10" t="s">
        <v>284</v>
      </c>
      <c r="B82" s="11" t="s">
        <v>8</v>
      </c>
      <c r="C82" s="12" t="s">
        <v>162</v>
      </c>
      <c r="D82" s="65">
        <v>966</v>
      </c>
      <c r="H82" s="65"/>
    </row>
    <row r="83" spans="1:8" x14ac:dyDescent="0.25">
      <c r="A83" s="10" t="s">
        <v>285</v>
      </c>
      <c r="B83" s="11" t="s">
        <v>8</v>
      </c>
      <c r="C83" s="12" t="s">
        <v>11</v>
      </c>
      <c r="D83" s="65">
        <v>329</v>
      </c>
      <c r="E83" s="78"/>
      <c r="F83" s="77"/>
      <c r="H83" s="65"/>
    </row>
  </sheetData>
  <pageMargins left="0.7" right="0.7" top="0.75" bottom="0.75" header="0.3" footer="0.3"/>
  <pageSetup paperSize="9" scale="84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F5" sqref="F5"/>
    </sheetView>
  </sheetViews>
  <sheetFormatPr defaultRowHeight="15" x14ac:dyDescent="0.25"/>
  <cols>
    <col min="1" max="1" width="13.5703125" style="14" bestFit="1" customWidth="1"/>
    <col min="2" max="2" width="23.42578125" style="7" customWidth="1"/>
    <col min="3" max="3" width="30.7109375" style="7" bestFit="1" customWidth="1"/>
    <col min="4" max="4" width="12.7109375" style="7" customWidth="1"/>
  </cols>
  <sheetData>
    <row r="1" spans="1:7" x14ac:dyDescent="0.25">
      <c r="A1" s="1" t="s">
        <v>14</v>
      </c>
      <c r="B1" s="7" t="s">
        <v>31</v>
      </c>
      <c r="C1" s="7" t="s">
        <v>14</v>
      </c>
      <c r="D1" s="7" t="s">
        <v>14</v>
      </c>
    </row>
    <row r="2" spans="1:7" x14ac:dyDescent="0.25">
      <c r="A2" s="56" t="s">
        <v>220</v>
      </c>
      <c r="B2" s="56" t="s">
        <v>248</v>
      </c>
      <c r="C2" s="20" t="s">
        <v>359</v>
      </c>
      <c r="D2" s="20" t="s">
        <v>354</v>
      </c>
    </row>
    <row r="3" spans="1:7" x14ac:dyDescent="0.25">
      <c r="A3" s="3"/>
      <c r="B3" s="3"/>
      <c r="C3" s="3"/>
      <c r="D3" s="3"/>
    </row>
    <row r="4" spans="1:7" x14ac:dyDescent="0.25">
      <c r="A4" s="8" t="s">
        <v>54</v>
      </c>
      <c r="B4" s="9" t="s">
        <v>55</v>
      </c>
      <c r="C4" s="9" t="s">
        <v>56</v>
      </c>
      <c r="D4" s="9" t="s">
        <v>321</v>
      </c>
    </row>
    <row r="5" spans="1:7" x14ac:dyDescent="0.25">
      <c r="A5" s="10" t="s">
        <v>57</v>
      </c>
      <c r="B5" s="7" t="s">
        <v>58</v>
      </c>
      <c r="C5" s="7" t="s">
        <v>51</v>
      </c>
      <c r="D5" s="66">
        <v>85959</v>
      </c>
    </row>
    <row r="6" spans="1:7" x14ac:dyDescent="0.25">
      <c r="A6" s="10" t="s">
        <v>59</v>
      </c>
      <c r="B6" s="7" t="s">
        <v>51</v>
      </c>
      <c r="C6" s="7" t="s">
        <v>166</v>
      </c>
      <c r="D6" s="66">
        <v>79537</v>
      </c>
    </row>
    <row r="7" spans="1:7" x14ac:dyDescent="0.25">
      <c r="A7" s="10" t="s">
        <v>61</v>
      </c>
      <c r="B7" s="7" t="s">
        <v>51</v>
      </c>
      <c r="C7" s="7" t="s">
        <v>167</v>
      </c>
      <c r="D7" s="66">
        <v>1586</v>
      </c>
    </row>
    <row r="8" spans="1:7" x14ac:dyDescent="0.25">
      <c r="A8" s="10" t="s">
        <v>62</v>
      </c>
      <c r="B8" s="7" t="s">
        <v>51</v>
      </c>
      <c r="C8" s="7" t="s">
        <v>168</v>
      </c>
      <c r="D8" s="66">
        <v>1684</v>
      </c>
    </row>
    <row r="9" spans="1:7" x14ac:dyDescent="0.25">
      <c r="A9" s="10" t="s">
        <v>63</v>
      </c>
      <c r="B9" s="7" t="s">
        <v>51</v>
      </c>
      <c r="C9" s="7" t="s">
        <v>169</v>
      </c>
      <c r="D9" s="66">
        <v>2444</v>
      </c>
    </row>
    <row r="10" spans="1:7" x14ac:dyDescent="0.25">
      <c r="A10" s="10" t="s">
        <v>64</v>
      </c>
      <c r="B10" s="7" t="s">
        <v>51</v>
      </c>
      <c r="C10" s="7" t="s">
        <v>170</v>
      </c>
      <c r="D10" s="66">
        <v>708</v>
      </c>
      <c r="E10" s="75"/>
    </row>
    <row r="11" spans="1:7" x14ac:dyDescent="0.25">
      <c r="A11" s="10" t="s">
        <v>81</v>
      </c>
      <c r="B11" s="7" t="s">
        <v>166</v>
      </c>
      <c r="C11" s="7" t="s">
        <v>171</v>
      </c>
      <c r="D11" s="66">
        <v>35854</v>
      </c>
    </row>
    <row r="12" spans="1:7" x14ac:dyDescent="0.25">
      <c r="A12" s="10" t="s">
        <v>83</v>
      </c>
      <c r="B12" s="7" t="s">
        <v>166</v>
      </c>
      <c r="C12" s="11" t="s">
        <v>172</v>
      </c>
      <c r="D12" s="66">
        <v>13680</v>
      </c>
    </row>
    <row r="13" spans="1:7" x14ac:dyDescent="0.25">
      <c r="A13" s="10" t="s">
        <v>85</v>
      </c>
      <c r="B13" s="7" t="s">
        <v>166</v>
      </c>
      <c r="C13" s="11" t="s">
        <v>173</v>
      </c>
      <c r="D13" s="66">
        <v>20691</v>
      </c>
    </row>
    <row r="14" spans="1:7" x14ac:dyDescent="0.25">
      <c r="A14" s="10" t="s">
        <v>87</v>
      </c>
      <c r="B14" s="7" t="s">
        <v>166</v>
      </c>
      <c r="C14" s="11" t="s">
        <v>174</v>
      </c>
      <c r="D14" s="66">
        <v>2307</v>
      </c>
    </row>
    <row r="15" spans="1:7" x14ac:dyDescent="0.25">
      <c r="A15" s="10" t="s">
        <v>89</v>
      </c>
      <c r="B15" s="7" t="s">
        <v>166</v>
      </c>
      <c r="C15" s="11" t="s">
        <v>175</v>
      </c>
      <c r="D15" s="66">
        <v>7005</v>
      </c>
      <c r="E15" s="75"/>
      <c r="F15" s="76"/>
      <c r="G15" s="75"/>
    </row>
    <row r="16" spans="1:7" x14ac:dyDescent="0.25">
      <c r="A16" s="10" t="s">
        <v>91</v>
      </c>
      <c r="B16" s="7" t="s">
        <v>171</v>
      </c>
      <c r="C16" s="11" t="s">
        <v>176</v>
      </c>
      <c r="D16" s="66">
        <v>30380</v>
      </c>
    </row>
    <row r="17" spans="1:5" x14ac:dyDescent="0.25">
      <c r="A17" s="10" t="s">
        <v>93</v>
      </c>
      <c r="B17" s="7" t="s">
        <v>171</v>
      </c>
      <c r="C17" s="11" t="s">
        <v>177</v>
      </c>
      <c r="D17" s="66">
        <v>4884</v>
      </c>
    </row>
    <row r="18" spans="1:5" x14ac:dyDescent="0.25">
      <c r="A18" s="10" t="s">
        <v>95</v>
      </c>
      <c r="B18" s="7" t="s">
        <v>171</v>
      </c>
      <c r="C18" s="11" t="s">
        <v>178</v>
      </c>
      <c r="D18" s="66">
        <v>555</v>
      </c>
      <c r="E18" s="75"/>
    </row>
    <row r="19" spans="1:5" x14ac:dyDescent="0.25">
      <c r="A19" s="10" t="s">
        <v>179</v>
      </c>
      <c r="B19" s="7" t="s">
        <v>172</v>
      </c>
      <c r="C19" s="11" t="s">
        <v>180</v>
      </c>
      <c r="D19" s="66">
        <v>12435</v>
      </c>
    </row>
    <row r="20" spans="1:5" x14ac:dyDescent="0.25">
      <c r="A20" s="10" t="s">
        <v>181</v>
      </c>
      <c r="B20" s="7" t="s">
        <v>172</v>
      </c>
      <c r="C20" s="11" t="s">
        <v>182</v>
      </c>
      <c r="D20" s="66">
        <v>638</v>
      </c>
    </row>
    <row r="21" spans="1:5" x14ac:dyDescent="0.25">
      <c r="A21" s="10" t="s">
        <v>183</v>
      </c>
      <c r="B21" s="7" t="s">
        <v>172</v>
      </c>
      <c r="C21" s="11" t="s">
        <v>184</v>
      </c>
      <c r="D21" s="66">
        <v>3</v>
      </c>
      <c r="E21" s="75"/>
    </row>
    <row r="22" spans="1:5" x14ac:dyDescent="0.25">
      <c r="A22" s="10" t="s">
        <v>185</v>
      </c>
      <c r="B22" s="7" t="s">
        <v>174</v>
      </c>
      <c r="C22" s="12" t="s">
        <v>186</v>
      </c>
      <c r="D22" s="66">
        <v>1545</v>
      </c>
    </row>
    <row r="23" spans="1:5" x14ac:dyDescent="0.25">
      <c r="A23" s="10" t="s">
        <v>187</v>
      </c>
      <c r="B23" s="7" t="s">
        <v>174</v>
      </c>
      <c r="C23" s="12" t="s">
        <v>188</v>
      </c>
      <c r="D23" s="66">
        <v>762</v>
      </c>
      <c r="E23" s="75"/>
    </row>
    <row r="24" spans="1:5" x14ac:dyDescent="0.25">
      <c r="A24" s="10" t="s">
        <v>189</v>
      </c>
      <c r="B24" s="7" t="s">
        <v>175</v>
      </c>
      <c r="C24" s="12" t="s">
        <v>190</v>
      </c>
      <c r="D24" s="66">
        <v>1505</v>
      </c>
    </row>
    <row r="25" spans="1:5" x14ac:dyDescent="0.25">
      <c r="A25" s="10" t="s">
        <v>191</v>
      </c>
      <c r="B25" s="7" t="s">
        <v>175</v>
      </c>
      <c r="C25" s="12" t="s">
        <v>192</v>
      </c>
      <c r="D25" s="66">
        <v>396</v>
      </c>
    </row>
    <row r="26" spans="1:5" x14ac:dyDescent="0.25">
      <c r="A26" s="10" t="s">
        <v>193</v>
      </c>
      <c r="B26" s="7" t="s">
        <v>175</v>
      </c>
      <c r="C26" s="12" t="s">
        <v>194</v>
      </c>
      <c r="D26" s="66">
        <v>1113</v>
      </c>
    </row>
    <row r="27" spans="1:5" x14ac:dyDescent="0.25">
      <c r="A27" s="10" t="s">
        <v>195</v>
      </c>
      <c r="B27" s="12" t="s">
        <v>175</v>
      </c>
      <c r="C27" s="12" t="s">
        <v>196</v>
      </c>
      <c r="D27" s="66">
        <v>699</v>
      </c>
    </row>
    <row r="28" spans="1:5" x14ac:dyDescent="0.25">
      <c r="A28" s="10" t="s">
        <v>197</v>
      </c>
      <c r="B28" s="12" t="s">
        <v>175</v>
      </c>
      <c r="C28" s="12" t="s">
        <v>198</v>
      </c>
      <c r="D28" s="66">
        <v>2656</v>
      </c>
    </row>
    <row r="29" spans="1:5" x14ac:dyDescent="0.25">
      <c r="A29" s="10" t="s">
        <v>199</v>
      </c>
      <c r="B29" s="12" t="s">
        <v>175</v>
      </c>
      <c r="C29" s="12" t="s">
        <v>11</v>
      </c>
      <c r="D29" s="66">
        <v>563</v>
      </c>
      <c r="E29" s="75"/>
    </row>
    <row r="30" spans="1:5" x14ac:dyDescent="0.25">
      <c r="A30" s="10" t="s">
        <v>102</v>
      </c>
      <c r="B30" s="12" t="s">
        <v>167</v>
      </c>
      <c r="C30" s="12" t="s">
        <v>200</v>
      </c>
      <c r="D30" s="66">
        <v>229</v>
      </c>
    </row>
    <row r="31" spans="1:5" x14ac:dyDescent="0.25">
      <c r="A31" s="10" t="s">
        <v>104</v>
      </c>
      <c r="B31" s="12" t="s">
        <v>167</v>
      </c>
      <c r="C31" s="12" t="s">
        <v>201</v>
      </c>
      <c r="D31" s="66">
        <v>96</v>
      </c>
    </row>
    <row r="32" spans="1:5" x14ac:dyDescent="0.25">
      <c r="A32" s="10" t="s">
        <v>106</v>
      </c>
      <c r="B32" s="12" t="s">
        <v>167</v>
      </c>
      <c r="C32" s="12" t="s">
        <v>202</v>
      </c>
      <c r="D32" s="66">
        <v>1261</v>
      </c>
      <c r="E32" s="75"/>
    </row>
    <row r="33" spans="1:6" x14ac:dyDescent="0.25">
      <c r="A33" s="10" t="s">
        <v>130</v>
      </c>
      <c r="B33" s="12" t="s">
        <v>169</v>
      </c>
      <c r="C33" s="13" t="s">
        <v>203</v>
      </c>
      <c r="D33" s="66">
        <v>1143</v>
      </c>
    </row>
    <row r="34" spans="1:6" x14ac:dyDescent="0.25">
      <c r="A34" s="10" t="s">
        <v>131</v>
      </c>
      <c r="B34" s="12" t="s">
        <v>169</v>
      </c>
      <c r="C34" s="12" t="s">
        <v>204</v>
      </c>
      <c r="D34" s="66">
        <v>1301</v>
      </c>
      <c r="E34" s="75"/>
      <c r="F34" s="75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workbookViewId="0">
      <selection activeCell="C5" sqref="C5"/>
    </sheetView>
  </sheetViews>
  <sheetFormatPr defaultRowHeight="15" x14ac:dyDescent="0.25"/>
  <cols>
    <col min="2" max="2" width="6.85546875" bestFit="1" customWidth="1"/>
    <col min="3" max="3" width="35.140625" style="71" bestFit="1" customWidth="1"/>
  </cols>
  <sheetData>
    <row r="1" spans="1:3" ht="15" customHeight="1" x14ac:dyDescent="0.25">
      <c r="A1" t="s">
        <v>31</v>
      </c>
      <c r="B1" t="s">
        <v>14</v>
      </c>
      <c r="C1" s="71" t="s">
        <v>14</v>
      </c>
    </row>
    <row r="2" spans="1:3" x14ac:dyDescent="0.25">
      <c r="B2" t="s">
        <v>348</v>
      </c>
      <c r="C2" s="71" t="s">
        <v>349</v>
      </c>
    </row>
    <row r="3" spans="1:3" x14ac:dyDescent="0.25">
      <c r="B3" s="52"/>
      <c r="C3" s="69"/>
    </row>
    <row r="4" spans="1:3" x14ac:dyDescent="0.25">
      <c r="A4" s="2" t="s">
        <v>44</v>
      </c>
      <c r="B4" s="2" t="s">
        <v>44</v>
      </c>
      <c r="C4" s="16" t="s">
        <v>323</v>
      </c>
    </row>
    <row r="5" spans="1:3" ht="16.5" x14ac:dyDescent="0.3">
      <c r="A5" s="59">
        <v>2007</v>
      </c>
      <c r="B5" s="68">
        <v>39142</v>
      </c>
      <c r="C5" s="70">
        <v>3.9</v>
      </c>
    </row>
    <row r="6" spans="1:3" ht="16.5" x14ac:dyDescent="0.3">
      <c r="A6" s="59">
        <v>2007</v>
      </c>
      <c r="B6" s="68">
        <v>39234</v>
      </c>
      <c r="C6" s="70">
        <v>3.6</v>
      </c>
    </row>
    <row r="7" spans="1:3" ht="16.5" x14ac:dyDescent="0.3">
      <c r="A7" s="59">
        <v>2007</v>
      </c>
      <c r="B7" s="68">
        <v>39326</v>
      </c>
      <c r="C7" s="70">
        <v>3.5</v>
      </c>
    </row>
    <row r="8" spans="1:3" ht="16.5" x14ac:dyDescent="0.3">
      <c r="A8" s="59">
        <v>2007</v>
      </c>
      <c r="B8" s="68">
        <v>39417</v>
      </c>
      <c r="C8" s="70">
        <v>3.3</v>
      </c>
    </row>
    <row r="9" spans="1:3" ht="16.5" x14ac:dyDescent="0.3">
      <c r="A9" s="59">
        <v>2008</v>
      </c>
      <c r="B9" s="68">
        <v>39508</v>
      </c>
      <c r="C9" s="70">
        <v>3.8</v>
      </c>
    </row>
    <row r="10" spans="1:3" ht="16.5" x14ac:dyDescent="0.3">
      <c r="A10" s="59">
        <v>2008</v>
      </c>
      <c r="B10" s="68">
        <v>39600</v>
      </c>
      <c r="C10" s="70">
        <v>3.8</v>
      </c>
    </row>
    <row r="11" spans="1:3" ht="16.5" x14ac:dyDescent="0.3">
      <c r="A11" s="59">
        <v>2008</v>
      </c>
      <c r="B11" s="68">
        <v>39692</v>
      </c>
      <c r="C11" s="70">
        <v>4</v>
      </c>
    </row>
    <row r="12" spans="1:3" ht="16.5" x14ac:dyDescent="0.3">
      <c r="A12" s="59">
        <v>2008</v>
      </c>
      <c r="B12" s="68">
        <v>39783</v>
      </c>
      <c r="C12" s="70">
        <v>4.4000000000000004</v>
      </c>
    </row>
    <row r="13" spans="1:3" ht="16.5" x14ac:dyDescent="0.3">
      <c r="A13" s="59">
        <v>2009</v>
      </c>
      <c r="B13" s="68">
        <v>39873</v>
      </c>
      <c r="C13" s="70">
        <v>5</v>
      </c>
    </row>
    <row r="14" spans="1:3" ht="16.5" x14ac:dyDescent="0.3">
      <c r="A14" s="59">
        <v>2009</v>
      </c>
      <c r="B14" s="68">
        <v>39965</v>
      </c>
      <c r="C14" s="70">
        <v>5.7</v>
      </c>
    </row>
    <row r="15" spans="1:3" ht="16.5" x14ac:dyDescent="0.3">
      <c r="A15" s="59">
        <v>2009</v>
      </c>
      <c r="B15" s="68">
        <v>40057</v>
      </c>
      <c r="C15" s="70">
        <v>6.1</v>
      </c>
    </row>
    <row r="16" spans="1:3" ht="16.5" x14ac:dyDescent="0.3">
      <c r="A16" s="59">
        <v>2009</v>
      </c>
      <c r="B16" s="68">
        <v>40148</v>
      </c>
      <c r="C16" s="70">
        <v>6.5</v>
      </c>
    </row>
    <row r="17" spans="1:3" ht="16.5" x14ac:dyDescent="0.3">
      <c r="A17" s="59">
        <v>2010</v>
      </c>
      <c r="B17" s="68">
        <v>40238</v>
      </c>
      <c r="C17" s="70">
        <v>5.9</v>
      </c>
    </row>
    <row r="18" spans="1:3" ht="16.5" x14ac:dyDescent="0.3">
      <c r="A18" s="59">
        <v>2010</v>
      </c>
      <c r="B18" s="68">
        <v>40330</v>
      </c>
      <c r="C18" s="70">
        <v>6.5</v>
      </c>
    </row>
    <row r="19" spans="1:3" ht="16.5" x14ac:dyDescent="0.3">
      <c r="A19" s="59">
        <v>2010</v>
      </c>
      <c r="B19" s="68">
        <v>40422</v>
      </c>
      <c r="C19" s="70">
        <v>6</v>
      </c>
    </row>
    <row r="20" spans="1:3" ht="16.5" x14ac:dyDescent="0.3">
      <c r="A20" s="59">
        <v>2010</v>
      </c>
      <c r="B20" s="68">
        <v>40513</v>
      </c>
      <c r="C20" s="70">
        <v>6.2</v>
      </c>
    </row>
    <row r="21" spans="1:3" ht="16.5" x14ac:dyDescent="0.3">
      <c r="A21" s="59">
        <v>2011</v>
      </c>
      <c r="B21" s="68">
        <v>40603</v>
      </c>
      <c r="C21" s="70">
        <v>6</v>
      </c>
    </row>
    <row r="22" spans="1:3" ht="16.5" x14ac:dyDescent="0.3">
      <c r="A22" s="59">
        <v>2011</v>
      </c>
      <c r="B22" s="68">
        <v>40695</v>
      </c>
      <c r="C22" s="70">
        <v>6</v>
      </c>
    </row>
    <row r="23" spans="1:3" ht="16.5" x14ac:dyDescent="0.3">
      <c r="A23" s="59">
        <v>2011</v>
      </c>
      <c r="B23" s="68">
        <v>40787</v>
      </c>
      <c r="C23" s="70">
        <v>5.9</v>
      </c>
    </row>
    <row r="24" spans="1:3" ht="16.5" x14ac:dyDescent="0.3">
      <c r="A24" s="59">
        <v>2011</v>
      </c>
      <c r="B24" s="68">
        <v>40878</v>
      </c>
      <c r="C24" s="70">
        <v>6</v>
      </c>
    </row>
    <row r="25" spans="1:3" ht="16.5" x14ac:dyDescent="0.3">
      <c r="A25" s="57">
        <v>2012</v>
      </c>
      <c r="B25" s="68">
        <v>40969</v>
      </c>
      <c r="C25" s="70">
        <v>6.3</v>
      </c>
    </row>
    <row r="26" spans="1:3" ht="16.5" x14ac:dyDescent="0.3">
      <c r="A26" s="57">
        <v>2012</v>
      </c>
      <c r="B26" s="68">
        <v>41061</v>
      </c>
      <c r="C26" s="70">
        <v>6.3</v>
      </c>
    </row>
    <row r="27" spans="1:3" ht="16.5" x14ac:dyDescent="0.3">
      <c r="A27" s="57">
        <v>2012</v>
      </c>
      <c r="B27" s="68">
        <v>41153</v>
      </c>
      <c r="C27" s="70">
        <v>6.7</v>
      </c>
    </row>
    <row r="28" spans="1:3" ht="16.5" x14ac:dyDescent="0.3">
      <c r="A28" s="57">
        <v>2012</v>
      </c>
      <c r="B28" s="68">
        <v>41244</v>
      </c>
      <c r="C28" s="70">
        <v>6.2</v>
      </c>
    </row>
    <row r="29" spans="1:3" ht="16.5" x14ac:dyDescent="0.3">
      <c r="A29" s="57">
        <v>2013</v>
      </c>
      <c r="B29" s="68">
        <v>41334</v>
      </c>
      <c r="C29" s="70">
        <v>5.7</v>
      </c>
    </row>
    <row r="30" spans="1:3" ht="16.5" x14ac:dyDescent="0.3">
      <c r="A30" s="57">
        <v>2013</v>
      </c>
      <c r="B30" s="68">
        <v>41426</v>
      </c>
      <c r="C30" s="70">
        <v>5.9</v>
      </c>
    </row>
    <row r="31" spans="1:3" ht="16.5" x14ac:dyDescent="0.3">
      <c r="A31" s="57">
        <v>2013</v>
      </c>
      <c r="B31" s="68">
        <v>41518</v>
      </c>
      <c r="C31" s="70">
        <v>5.8</v>
      </c>
    </row>
    <row r="32" spans="1:3" ht="16.5" x14ac:dyDescent="0.3">
      <c r="A32" s="57">
        <v>2013</v>
      </c>
      <c r="B32" s="68">
        <v>41609</v>
      </c>
      <c r="C32" s="70">
        <v>5.6</v>
      </c>
    </row>
    <row r="33" spans="1:3" ht="16.5" x14ac:dyDescent="0.3">
      <c r="A33" s="57">
        <v>2014</v>
      </c>
      <c r="B33" s="68">
        <v>41699</v>
      </c>
      <c r="C33" s="70">
        <v>5.5</v>
      </c>
    </row>
    <row r="34" spans="1:3" ht="16.5" x14ac:dyDescent="0.3">
      <c r="A34" s="57">
        <v>2014</v>
      </c>
      <c r="B34" s="68">
        <v>41791</v>
      </c>
      <c r="C34" s="70">
        <v>5.2</v>
      </c>
    </row>
    <row r="35" spans="1:3" ht="16.5" x14ac:dyDescent="0.3">
      <c r="A35" s="57">
        <v>2014</v>
      </c>
      <c r="B35" s="68">
        <v>41883</v>
      </c>
      <c r="C35" s="70">
        <v>5.2</v>
      </c>
    </row>
    <row r="36" spans="1:3" ht="16.5" x14ac:dyDescent="0.3">
      <c r="A36" s="57">
        <v>2014</v>
      </c>
      <c r="B36" s="68">
        <v>41974</v>
      </c>
      <c r="C36" s="70">
        <v>5.5</v>
      </c>
    </row>
    <row r="37" spans="1:3" ht="16.5" x14ac:dyDescent="0.3">
      <c r="A37" s="57">
        <v>2015</v>
      </c>
      <c r="B37" s="68">
        <v>42064</v>
      </c>
      <c r="C37" s="70">
        <v>5.4</v>
      </c>
    </row>
    <row r="38" spans="1:3" ht="16.5" x14ac:dyDescent="0.3">
      <c r="A38" s="57">
        <v>2015</v>
      </c>
      <c r="B38" s="68">
        <v>42156</v>
      </c>
      <c r="C38" s="70">
        <v>5.5</v>
      </c>
    </row>
    <row r="39" spans="1:3" ht="16.5" x14ac:dyDescent="0.3">
      <c r="A39" s="57">
        <v>2015</v>
      </c>
      <c r="B39" s="68">
        <v>42248</v>
      </c>
      <c r="C39" s="70">
        <v>5.6</v>
      </c>
    </row>
    <row r="40" spans="1:3" ht="16.5" x14ac:dyDescent="0.3">
      <c r="A40" s="57">
        <v>2015</v>
      </c>
      <c r="B40" s="68">
        <v>42339</v>
      </c>
      <c r="C40" s="70">
        <v>5</v>
      </c>
    </row>
    <row r="41" spans="1:3" ht="16.5" x14ac:dyDescent="0.3">
      <c r="A41" s="57">
        <v>2016</v>
      </c>
      <c r="B41" s="68">
        <v>42430</v>
      </c>
      <c r="C41" s="70">
        <v>5.2</v>
      </c>
    </row>
    <row r="42" spans="1:3" ht="16.5" x14ac:dyDescent="0.3">
      <c r="A42" s="57">
        <v>2016</v>
      </c>
      <c r="B42" s="68">
        <v>42522</v>
      </c>
      <c r="C42" s="70">
        <v>5</v>
      </c>
    </row>
    <row r="43" spans="1:3" ht="16.5" x14ac:dyDescent="0.3">
      <c r="A43" s="57">
        <v>2016</v>
      </c>
      <c r="B43" s="68">
        <v>42614</v>
      </c>
      <c r="C43" s="70">
        <v>4.9000000000000004</v>
      </c>
    </row>
    <row r="44" spans="1:3" ht="16.5" x14ac:dyDescent="0.3">
      <c r="A44" s="57">
        <v>2016</v>
      </c>
      <c r="B44" s="68">
        <v>42705</v>
      </c>
      <c r="C44" s="70">
        <v>5.3</v>
      </c>
    </row>
    <row r="45" spans="1:3" ht="16.5" x14ac:dyDescent="0.3">
      <c r="A45" s="57">
        <v>2017</v>
      </c>
      <c r="B45" s="68">
        <v>42795</v>
      </c>
      <c r="C45" s="70">
        <v>4.9000000000000004</v>
      </c>
    </row>
    <row r="46" spans="1:3" ht="16.5" x14ac:dyDescent="0.3">
      <c r="A46" s="57">
        <v>2017</v>
      </c>
      <c r="B46" s="68">
        <v>42887</v>
      </c>
      <c r="C46" s="70">
        <v>4.8</v>
      </c>
    </row>
    <row r="47" spans="1:3" ht="16.5" x14ac:dyDescent="0.3">
      <c r="A47" s="57">
        <v>2017</v>
      </c>
      <c r="B47" s="68">
        <v>42979</v>
      </c>
      <c r="C47" s="70">
        <v>4.5999999999999996</v>
      </c>
    </row>
    <row r="48" spans="1:3" ht="16.5" x14ac:dyDescent="0.3">
      <c r="A48" s="57">
        <v>2017</v>
      </c>
      <c r="B48" s="68">
        <v>43070</v>
      </c>
      <c r="C48" s="70">
        <v>4.5</v>
      </c>
    </row>
    <row r="49" spans="1:3" ht="16.5" x14ac:dyDescent="0.3">
      <c r="A49" s="57">
        <v>2018</v>
      </c>
      <c r="B49" s="68">
        <v>43160</v>
      </c>
      <c r="C49" s="73">
        <v>4.5</v>
      </c>
    </row>
    <row r="50" spans="1:3" ht="16.5" x14ac:dyDescent="0.3">
      <c r="A50" s="57">
        <v>2018</v>
      </c>
      <c r="B50" s="68">
        <v>43252</v>
      </c>
      <c r="C50" s="73">
        <v>4.5</v>
      </c>
    </row>
    <row r="51" spans="1:3" ht="16.5" x14ac:dyDescent="0.3">
      <c r="A51" s="57">
        <v>2018</v>
      </c>
      <c r="B51" s="68">
        <v>43344</v>
      </c>
      <c r="C51" s="73">
        <v>4.5</v>
      </c>
    </row>
    <row r="52" spans="1:3" ht="16.5" x14ac:dyDescent="0.3">
      <c r="A52" s="57">
        <v>2018</v>
      </c>
      <c r="B52" s="68">
        <v>43435</v>
      </c>
      <c r="C52" s="73">
        <v>4.4000000000000004</v>
      </c>
    </row>
    <row r="53" spans="1:3" ht="16.5" x14ac:dyDescent="0.3">
      <c r="A53" s="57">
        <v>2019</v>
      </c>
      <c r="B53" s="68">
        <v>43525</v>
      </c>
      <c r="C53" s="73">
        <v>4.3</v>
      </c>
    </row>
    <row r="54" spans="1:3" ht="16.5" x14ac:dyDescent="0.3">
      <c r="A54" s="57">
        <v>2019</v>
      </c>
      <c r="B54" s="68">
        <v>43617</v>
      </c>
      <c r="C54" s="73">
        <v>4.2</v>
      </c>
    </row>
    <row r="55" spans="1:3" ht="16.5" x14ac:dyDescent="0.3">
      <c r="A55" s="57">
        <v>2019</v>
      </c>
      <c r="B55" s="68">
        <v>43709</v>
      </c>
      <c r="C55" s="73">
        <v>4.0999999999999996</v>
      </c>
    </row>
    <row r="56" spans="1:3" ht="16.5" x14ac:dyDescent="0.3">
      <c r="A56" s="57">
        <v>2019</v>
      </c>
      <c r="B56" s="68">
        <v>43800</v>
      </c>
      <c r="C56" s="73">
        <v>4.0999999999999996</v>
      </c>
    </row>
    <row r="57" spans="1:3" ht="16.5" x14ac:dyDescent="0.3">
      <c r="A57" s="57">
        <v>2020</v>
      </c>
      <c r="B57" s="68">
        <v>43891</v>
      </c>
      <c r="C57" s="73">
        <v>4.0999999999999996</v>
      </c>
    </row>
    <row r="58" spans="1:3" ht="16.5" x14ac:dyDescent="0.3">
      <c r="A58" s="57">
        <v>2020</v>
      </c>
      <c r="B58" s="68">
        <v>43983</v>
      </c>
      <c r="C58" s="73">
        <v>4.0999999999999996</v>
      </c>
    </row>
    <row r="59" spans="1:3" ht="16.5" x14ac:dyDescent="0.3">
      <c r="A59" s="57">
        <v>2020</v>
      </c>
      <c r="B59" s="68">
        <v>44075</v>
      </c>
      <c r="C59" s="73">
        <v>4.0999999999999996</v>
      </c>
    </row>
    <row r="60" spans="1:3" ht="16.5" x14ac:dyDescent="0.3">
      <c r="A60" s="57">
        <v>2020</v>
      </c>
      <c r="B60" s="68">
        <v>44166</v>
      </c>
      <c r="C60" s="73">
        <v>4.0999999999999996</v>
      </c>
    </row>
    <row r="61" spans="1:3" ht="16.5" x14ac:dyDescent="0.3">
      <c r="A61" s="57">
        <v>2021</v>
      </c>
      <c r="B61" s="68">
        <v>44256</v>
      </c>
      <c r="C61" s="73">
        <v>4.0999999999999996</v>
      </c>
    </row>
    <row r="62" spans="1:3" ht="16.5" x14ac:dyDescent="0.3">
      <c r="A62" s="57">
        <v>2021</v>
      </c>
      <c r="B62" s="68">
        <v>44348</v>
      </c>
      <c r="C62" s="73">
        <v>4.0999999999999996</v>
      </c>
    </row>
    <row r="63" spans="1:3" ht="16.5" x14ac:dyDescent="0.3">
      <c r="A63" s="57">
        <v>2021</v>
      </c>
      <c r="B63" s="68">
        <v>44440</v>
      </c>
      <c r="C63" s="73">
        <v>4.0999999999999996</v>
      </c>
    </row>
    <row r="64" spans="1:3" ht="16.5" x14ac:dyDescent="0.3">
      <c r="A64" s="57">
        <v>2021</v>
      </c>
      <c r="B64" s="68">
        <v>44531</v>
      </c>
      <c r="C64" s="73">
        <v>4.0999999999999996</v>
      </c>
    </row>
    <row r="65" spans="1:3" ht="16.5" x14ac:dyDescent="0.3">
      <c r="A65" s="57">
        <v>2022</v>
      </c>
      <c r="B65" s="68">
        <v>44621</v>
      </c>
      <c r="C65" s="73">
        <v>4.2</v>
      </c>
    </row>
    <row r="66" spans="1:3" ht="16.5" x14ac:dyDescent="0.3">
      <c r="A66" s="57">
        <v>2022</v>
      </c>
      <c r="B66" s="68">
        <v>44713</v>
      </c>
      <c r="C66" s="73">
        <v>4.2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Contents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StyleGuide-2018</vt:lpstr>
      <vt:lpstr>StyleGuide-2017</vt:lpstr>
      <vt:lpstr>'6'!Print_Area</vt:lpstr>
    </vt:vector>
  </TitlesOfParts>
  <Company>NZ Government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 Lomax [TSY]</dc:creator>
  <cp:lastModifiedBy>Dylan Neal [CASS]</cp:lastModifiedBy>
  <cp:lastPrinted>2018-05-02T22:42:16Z</cp:lastPrinted>
  <dcterms:created xsi:type="dcterms:W3CDTF">2016-05-05T04:18:17Z</dcterms:created>
  <dcterms:modified xsi:type="dcterms:W3CDTF">2018-05-16T04:51:41Z</dcterms:modified>
</cp:coreProperties>
</file>