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559FE688-156F-4FD6-B4E6-3A2C05FDB25D}" xr6:coauthVersionLast="47" xr6:coauthVersionMax="47" xr10:uidLastSave="{00000000-0000-0000-0000-000000000000}"/>
  <bookViews>
    <workbookView xWindow="-28920" yWindow="-60" windowWidth="29040" windowHeight="15720" activeTab="1" xr2:uid="{7B42C85A-7751-4B77-89B3-5289D2101003}"/>
  </bookViews>
  <sheets>
    <sheet name="Index" sheetId="2" r:id="rId1"/>
    <sheet name="Core Crown Expense Tables" sheetId="1" r:id="rId2"/>
  </sheets>
  <definedNames>
    <definedName name="_xlnm.Print_Area" localSheetId="1">'Core Crown Expense Tables'!$C$3:$P$384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64" i="1" l="1"/>
  <c r="O381" i="1"/>
  <c r="N381" i="1"/>
  <c r="M381" i="1"/>
  <c r="L381" i="1"/>
  <c r="K381" i="1"/>
  <c r="J381" i="1"/>
  <c r="I381" i="1"/>
  <c r="H381" i="1"/>
  <c r="G381" i="1"/>
  <c r="F381" i="1"/>
  <c r="O368" i="1"/>
  <c r="N368" i="1"/>
  <c r="M368" i="1"/>
  <c r="L368" i="1"/>
  <c r="K368" i="1"/>
  <c r="J368" i="1"/>
  <c r="I368" i="1"/>
  <c r="H368" i="1"/>
  <c r="G368" i="1"/>
  <c r="F368" i="1"/>
  <c r="O350" i="1"/>
  <c r="N350" i="1"/>
  <c r="M350" i="1"/>
  <c r="L350" i="1"/>
  <c r="K350" i="1"/>
  <c r="J350" i="1"/>
  <c r="I350" i="1"/>
  <c r="H350" i="1"/>
  <c r="G350" i="1"/>
  <c r="F350" i="1"/>
  <c r="O330" i="1"/>
  <c r="N330" i="1"/>
  <c r="M330" i="1"/>
  <c r="L330" i="1"/>
  <c r="K330" i="1"/>
  <c r="J330" i="1"/>
  <c r="I330" i="1"/>
  <c r="H330" i="1"/>
  <c r="G330" i="1"/>
  <c r="F330" i="1"/>
  <c r="O316" i="1"/>
  <c r="N316" i="1"/>
  <c r="M316" i="1"/>
  <c r="L316" i="1"/>
  <c r="K316" i="1"/>
  <c r="J316" i="1"/>
  <c r="I316" i="1"/>
  <c r="H316" i="1"/>
  <c r="G316" i="1"/>
  <c r="F316" i="1"/>
  <c r="O302" i="1"/>
  <c r="N302" i="1"/>
  <c r="M302" i="1"/>
  <c r="L302" i="1"/>
  <c r="K302" i="1"/>
  <c r="J302" i="1"/>
  <c r="I302" i="1"/>
  <c r="H302" i="1"/>
  <c r="G302" i="1"/>
  <c r="F302" i="1"/>
  <c r="O287" i="1"/>
  <c r="N287" i="1"/>
  <c r="M287" i="1"/>
  <c r="L287" i="1"/>
  <c r="K287" i="1"/>
  <c r="J287" i="1"/>
  <c r="I287" i="1"/>
  <c r="H287" i="1"/>
  <c r="G287" i="1"/>
  <c r="F287" i="1"/>
  <c r="N264" i="1"/>
  <c r="M264" i="1"/>
  <c r="L264" i="1"/>
  <c r="K264" i="1"/>
  <c r="J264" i="1"/>
  <c r="I264" i="1"/>
  <c r="H264" i="1"/>
  <c r="G264" i="1"/>
  <c r="F264" i="1"/>
  <c r="O238" i="1"/>
  <c r="N238" i="1"/>
  <c r="M238" i="1"/>
  <c r="M243" i="1" s="1"/>
  <c r="L238" i="1"/>
  <c r="L243" i="1" s="1"/>
  <c r="K238" i="1"/>
  <c r="J238" i="1"/>
  <c r="I238" i="1"/>
  <c r="I243" i="1" s="1"/>
  <c r="H238" i="1"/>
  <c r="G238" i="1"/>
  <c r="F238" i="1"/>
  <c r="O221" i="1"/>
  <c r="N221" i="1"/>
  <c r="M221" i="1"/>
  <c r="L221" i="1"/>
  <c r="K221" i="1"/>
  <c r="J221" i="1"/>
  <c r="I221" i="1"/>
  <c r="H221" i="1"/>
  <c r="G221" i="1"/>
  <c r="F221" i="1"/>
  <c r="O191" i="1"/>
  <c r="N191" i="1"/>
  <c r="M191" i="1"/>
  <c r="L191" i="1"/>
  <c r="K191" i="1"/>
  <c r="J191" i="1"/>
  <c r="I191" i="1"/>
  <c r="H191" i="1"/>
  <c r="G191" i="1"/>
  <c r="F191" i="1"/>
  <c r="O165" i="1"/>
  <c r="N165" i="1"/>
  <c r="M165" i="1"/>
  <c r="L165" i="1"/>
  <c r="K165" i="1"/>
  <c r="J165" i="1"/>
  <c r="I165" i="1"/>
  <c r="H165" i="1"/>
  <c r="G165" i="1"/>
  <c r="F165" i="1"/>
  <c r="O133" i="1"/>
  <c r="N133" i="1"/>
  <c r="M133" i="1"/>
  <c r="L133" i="1"/>
  <c r="K133" i="1"/>
  <c r="J133" i="1"/>
  <c r="I133" i="1"/>
  <c r="H133" i="1"/>
  <c r="G133" i="1"/>
  <c r="F133" i="1"/>
  <c r="O111" i="1"/>
  <c r="N111" i="1"/>
  <c r="M111" i="1"/>
  <c r="L111" i="1"/>
  <c r="K111" i="1"/>
  <c r="J111" i="1"/>
  <c r="I111" i="1"/>
  <c r="H111" i="1"/>
  <c r="G111" i="1"/>
  <c r="F111" i="1"/>
  <c r="O77" i="1"/>
  <c r="N77" i="1"/>
  <c r="M77" i="1"/>
  <c r="L77" i="1"/>
  <c r="K77" i="1"/>
  <c r="J77" i="1"/>
  <c r="I77" i="1"/>
  <c r="H77" i="1"/>
  <c r="G77" i="1"/>
  <c r="F77" i="1"/>
  <c r="O43" i="1"/>
  <c r="N43" i="1"/>
  <c r="M43" i="1"/>
  <c r="L43" i="1"/>
  <c r="K43" i="1"/>
  <c r="J43" i="1"/>
  <c r="I43" i="1"/>
  <c r="H43" i="1"/>
  <c r="G43" i="1"/>
  <c r="F43" i="1"/>
  <c r="J35" i="1"/>
  <c r="J52" i="1" s="1"/>
  <c r="O34" i="1"/>
  <c r="O358" i="1" s="1"/>
  <c r="N34" i="1"/>
  <c r="N139" i="1" s="1"/>
  <c r="M34" i="1"/>
  <c r="M139" i="1" s="1"/>
  <c r="L34" i="1"/>
  <c r="L307" i="1" s="1"/>
  <c r="K34" i="1"/>
  <c r="K123" i="1" s="1"/>
  <c r="J34" i="1"/>
  <c r="J375" i="1" s="1"/>
  <c r="I34" i="1"/>
  <c r="I323" i="1" s="1"/>
  <c r="H34" i="1"/>
  <c r="H195" i="1" s="1"/>
  <c r="G34" i="1"/>
  <c r="G358" i="1" s="1"/>
  <c r="F34" i="1"/>
  <c r="F139" i="1" s="1"/>
  <c r="O25" i="1"/>
  <c r="N25" i="1"/>
  <c r="M25" i="1"/>
  <c r="L25" i="1"/>
  <c r="K25" i="1"/>
  <c r="J25" i="1"/>
  <c r="I25" i="1"/>
  <c r="H25" i="1"/>
  <c r="G25" i="1"/>
  <c r="F25" i="1"/>
  <c r="N51" i="1" l="1"/>
  <c r="J274" i="1"/>
  <c r="I123" i="1"/>
  <c r="F51" i="1"/>
  <c r="J307" i="1"/>
  <c r="J229" i="1"/>
  <c r="M358" i="1"/>
  <c r="L139" i="1"/>
  <c r="G323" i="1"/>
  <c r="I85" i="1"/>
  <c r="M151" i="1"/>
  <c r="F195" i="1"/>
  <c r="G296" i="1"/>
  <c r="O323" i="1"/>
  <c r="J99" i="1"/>
  <c r="N195" i="1"/>
  <c r="G250" i="1"/>
  <c r="O296" i="1"/>
  <c r="H375" i="1"/>
  <c r="G208" i="1"/>
  <c r="O250" i="1"/>
  <c r="G183" i="1"/>
  <c r="O183" i="1"/>
  <c r="H171" i="1"/>
  <c r="O208" i="1"/>
  <c r="H337" i="1"/>
  <c r="J376" i="1"/>
  <c r="J338" i="1"/>
  <c r="J172" i="1"/>
  <c r="J275" i="1"/>
  <c r="J124" i="1"/>
  <c r="J86" i="1"/>
  <c r="J100" i="1" s="1"/>
  <c r="J308" i="1"/>
  <c r="J230" i="1"/>
  <c r="J140" i="1"/>
  <c r="J359" i="1"/>
  <c r="J152" i="1"/>
  <c r="J196" i="1"/>
  <c r="J324" i="1"/>
  <c r="J297" i="1"/>
  <c r="J251" i="1"/>
  <c r="J209" i="1"/>
  <c r="J184" i="1"/>
  <c r="I51" i="1"/>
  <c r="L85" i="1"/>
  <c r="M99" i="1"/>
  <c r="L123" i="1"/>
  <c r="G139" i="1"/>
  <c r="O139" i="1"/>
  <c r="H151" i="1"/>
  <c r="K171" i="1"/>
  <c r="J183" i="1"/>
  <c r="I195" i="1"/>
  <c r="J208" i="1"/>
  <c r="M229" i="1"/>
  <c r="F243" i="1"/>
  <c r="N243" i="1"/>
  <c r="J250" i="1"/>
  <c r="M274" i="1"/>
  <c r="J296" i="1"/>
  <c r="M307" i="1"/>
  <c r="J323" i="1"/>
  <c r="K337" i="1"/>
  <c r="H358" i="1"/>
  <c r="K375" i="1"/>
  <c r="J51" i="1"/>
  <c r="M85" i="1"/>
  <c r="F99" i="1"/>
  <c r="N99" i="1"/>
  <c r="M123" i="1"/>
  <c r="H139" i="1"/>
  <c r="I151" i="1"/>
  <c r="L171" i="1"/>
  <c r="K183" i="1"/>
  <c r="J195" i="1"/>
  <c r="K208" i="1"/>
  <c r="F229" i="1"/>
  <c r="N229" i="1"/>
  <c r="G243" i="1"/>
  <c r="O243" i="1"/>
  <c r="K250" i="1"/>
  <c r="F274" i="1"/>
  <c r="N274" i="1"/>
  <c r="K296" i="1"/>
  <c r="F307" i="1"/>
  <c r="N307" i="1"/>
  <c r="K323" i="1"/>
  <c r="L337" i="1"/>
  <c r="I358" i="1"/>
  <c r="L375" i="1"/>
  <c r="K51" i="1"/>
  <c r="F85" i="1"/>
  <c r="N85" i="1"/>
  <c r="G99" i="1"/>
  <c r="O99" i="1"/>
  <c r="F123" i="1"/>
  <c r="N123" i="1"/>
  <c r="I139" i="1"/>
  <c r="J151" i="1"/>
  <c r="M171" i="1"/>
  <c r="L183" i="1"/>
  <c r="K195" i="1"/>
  <c r="L208" i="1"/>
  <c r="G229" i="1"/>
  <c r="O229" i="1"/>
  <c r="H243" i="1"/>
  <c r="L250" i="1"/>
  <c r="G274" i="1"/>
  <c r="O274" i="1"/>
  <c r="L296" i="1"/>
  <c r="G307" i="1"/>
  <c r="O307" i="1"/>
  <c r="L323" i="1"/>
  <c r="M337" i="1"/>
  <c r="J358" i="1"/>
  <c r="M375" i="1"/>
  <c r="K243" i="1"/>
  <c r="L51" i="1"/>
  <c r="G85" i="1"/>
  <c r="O85" i="1"/>
  <c r="H99" i="1"/>
  <c r="G123" i="1"/>
  <c r="O123" i="1"/>
  <c r="J139" i="1"/>
  <c r="K151" i="1"/>
  <c r="F171" i="1"/>
  <c r="N171" i="1"/>
  <c r="M183" i="1"/>
  <c r="L195" i="1"/>
  <c r="M208" i="1"/>
  <c r="H229" i="1"/>
  <c r="M250" i="1"/>
  <c r="H274" i="1"/>
  <c r="M296" i="1"/>
  <c r="H307" i="1"/>
  <c r="M323" i="1"/>
  <c r="F337" i="1"/>
  <c r="N337" i="1"/>
  <c r="K358" i="1"/>
  <c r="F375" i="1"/>
  <c r="N375" i="1"/>
  <c r="M51" i="1"/>
  <c r="H85" i="1"/>
  <c r="I99" i="1"/>
  <c r="H123" i="1"/>
  <c r="K139" i="1"/>
  <c r="L151" i="1"/>
  <c r="G171" i="1"/>
  <c r="O171" i="1"/>
  <c r="F183" i="1"/>
  <c r="N183" i="1"/>
  <c r="M195" i="1"/>
  <c r="F208" i="1"/>
  <c r="N208" i="1"/>
  <c r="I229" i="1"/>
  <c r="J243" i="1"/>
  <c r="F250" i="1"/>
  <c r="N250" i="1"/>
  <c r="I274" i="1"/>
  <c r="F296" i="1"/>
  <c r="N296" i="1"/>
  <c r="I307" i="1"/>
  <c r="F323" i="1"/>
  <c r="N323" i="1"/>
  <c r="G337" i="1"/>
  <c r="O337" i="1"/>
  <c r="L358" i="1"/>
  <c r="G375" i="1"/>
  <c r="O375" i="1"/>
  <c r="G51" i="1"/>
  <c r="O51" i="1"/>
  <c r="J85" i="1"/>
  <c r="K99" i="1"/>
  <c r="J123" i="1"/>
  <c r="F151" i="1"/>
  <c r="N151" i="1"/>
  <c r="I171" i="1"/>
  <c r="H183" i="1"/>
  <c r="G195" i="1"/>
  <c r="O195" i="1"/>
  <c r="H208" i="1"/>
  <c r="K229" i="1"/>
  <c r="H250" i="1"/>
  <c r="K274" i="1"/>
  <c r="H296" i="1"/>
  <c r="K307" i="1"/>
  <c r="H323" i="1"/>
  <c r="I337" i="1"/>
  <c r="F358" i="1"/>
  <c r="N358" i="1"/>
  <c r="I375" i="1"/>
  <c r="H51" i="1"/>
  <c r="K85" i="1"/>
  <c r="L99" i="1"/>
  <c r="G151" i="1"/>
  <c r="O151" i="1"/>
  <c r="J171" i="1"/>
  <c r="I183" i="1"/>
  <c r="I208" i="1"/>
  <c r="L229" i="1"/>
  <c r="I250" i="1"/>
  <c r="L274" i="1"/>
  <c r="I296" i="1"/>
  <c r="J337" i="1"/>
</calcChain>
</file>

<file path=xl/sharedStrings.xml><?xml version="1.0" encoding="utf-8"?>
<sst xmlns="http://schemas.openxmlformats.org/spreadsheetml/2006/main" count="491" uniqueCount="232">
  <si>
    <t>2022</t>
  </si>
  <si>
    <t>2023</t>
  </si>
  <si>
    <t>2024</t>
  </si>
  <si>
    <t>2025</t>
  </si>
  <si>
    <t>2026</t>
  </si>
  <si>
    <t>2027</t>
  </si>
  <si>
    <t>2028</t>
  </si>
  <si>
    <t>2029</t>
  </si>
  <si>
    <t>2030</t>
  </si>
  <si>
    <t>2031</t>
  </si>
  <si>
    <t>($millions)</t>
  </si>
  <si>
    <t>Actual</t>
  </si>
  <si>
    <t>Unaudited Actual</t>
  </si>
  <si>
    <t>Forecast</t>
  </si>
  <si>
    <t>Social security and welfare</t>
  </si>
  <si>
    <t>Health</t>
  </si>
  <si>
    <t>Education</t>
  </si>
  <si>
    <t>Core government services</t>
  </si>
  <si>
    <t>Law and order</t>
  </si>
  <si>
    <t>Transport and communications</t>
  </si>
  <si>
    <t>Economic and industrial services</t>
  </si>
  <si>
    <t>Defence</t>
  </si>
  <si>
    <t>Heritage, culture and recreation</t>
  </si>
  <si>
    <t>Primary services</t>
  </si>
  <si>
    <t>Housing and community development</t>
  </si>
  <si>
    <t>Environmental protection</t>
  </si>
  <si>
    <t>GSF pension expenses</t>
  </si>
  <si>
    <t>Other</t>
  </si>
  <si>
    <t>Finance costs</t>
  </si>
  <si>
    <t>Forecast new operating spending</t>
  </si>
  <si>
    <t>Top-down operating expense adjustment</t>
  </si>
  <si>
    <t>Core Crown expenses</t>
  </si>
  <si>
    <t>The classifications of the functions of the Government reflect current approved baselines. Forecast new operating spending is shown as a separate line item in the above analysis and will be allocated to</t>
  </si>
  <si>
    <t>functions of the Government once decisions are made in future Budgets.</t>
  </si>
  <si>
    <t>Source:                The Treasury</t>
  </si>
  <si>
    <t>Table 5.1</t>
  </si>
  <si>
    <t>Social security and welfare expenses</t>
  </si>
  <si>
    <r>
      <t>Welfare benefits (see below)</t>
    </r>
    <r>
      <rPr>
        <vertAlign val="superscript"/>
        <sz val="12"/>
        <rFont val="Arial"/>
        <family val="2"/>
      </rPr>
      <t>1,2</t>
    </r>
  </si>
  <si>
    <t>Departmental expenses</t>
  </si>
  <si>
    <t>Social rehabilitation and compensation</t>
  </si>
  <si>
    <t>Flexi-wage subsidy</t>
  </si>
  <si>
    <r>
      <t>Other non-departmental expenses</t>
    </r>
    <r>
      <rPr>
        <vertAlign val="superscript"/>
        <sz val="12"/>
        <rFont val="Arial"/>
        <family val="2"/>
      </rPr>
      <t>1,2</t>
    </r>
  </si>
  <si>
    <t>1. The '2023 Actual' has been restated to include expenses previously classified as other benefits within the welfare benefit expenses table below.</t>
  </si>
  <si>
    <t>2. The '2025 Actual' has been restated to exclude expenses previously classified as other benefits within the welfare benefit expenses table below.</t>
  </si>
  <si>
    <t>Table 5.2</t>
  </si>
  <si>
    <t>Welfare benefit expenses</t>
  </si>
  <si>
    <t>New Zealand Superannuation</t>
  </si>
  <si>
    <t>Jobseeker Support and Emergency Benefit</t>
  </si>
  <si>
    <t>Supported Living Payment</t>
  </si>
  <si>
    <t>Sole Parent Support</t>
  </si>
  <si>
    <t>Family Tax Credit</t>
  </si>
  <si>
    <t>Other Working for Families tax credits</t>
  </si>
  <si>
    <t>Accommodation Assistance</t>
  </si>
  <si>
    <t>Income-Related Rents</t>
  </si>
  <si>
    <t>Disability Assistance</t>
  </si>
  <si>
    <t>Winter Energy Payment</t>
  </si>
  <si>
    <t>Best start</t>
  </si>
  <si>
    <t>Orphan's/Unsupported Child's Benefit</t>
  </si>
  <si>
    <t>Hardship Assistance</t>
  </si>
  <si>
    <t>Paid Parental Leave</t>
  </si>
  <si>
    <t>Childcare Assistance</t>
  </si>
  <si>
    <t>FamilyBoost tax credit</t>
  </si>
  <si>
    <t>Veteran's Pension</t>
  </si>
  <si>
    <r>
      <t>Emergency Housing Assistance</t>
    </r>
    <r>
      <rPr>
        <vertAlign val="superscript"/>
        <sz val="12"/>
        <rFont val="Arial"/>
        <family val="2"/>
      </rPr>
      <t>1</t>
    </r>
  </si>
  <si>
    <t>Wage Subsidy Scheme</t>
  </si>
  <si>
    <t>Cost of living payment</t>
  </si>
  <si>
    <t>Covid leave support</t>
  </si>
  <si>
    <r>
      <t>Other benefits</t>
    </r>
    <r>
      <rPr>
        <vertAlign val="superscript"/>
        <sz val="12"/>
        <rFont val="Arial"/>
        <family val="2"/>
      </rPr>
      <t>2,3</t>
    </r>
  </si>
  <si>
    <t>Benefit expenses</t>
  </si>
  <si>
    <t>1. Previously included within Accommodation Assistance.</t>
  </si>
  <si>
    <t>2. The '2023 Actual' has been restated to reclassify expenses from other benefits to other non-departmental expenses within the social security and welfare expenses table above.</t>
  </si>
  <si>
    <t>3. The '2025 Actual' has been restated to reclassify expenses from other non-departmental expenses to other benefits within the social security and welfare expenses table above.</t>
  </si>
  <si>
    <t xml:space="preserve"> </t>
  </si>
  <si>
    <r>
      <t>Beneficiary numbers</t>
    </r>
    <r>
      <rPr>
        <b/>
        <vertAlign val="superscript"/>
        <sz val="12"/>
        <rFont val="Arial"/>
        <family val="2"/>
      </rPr>
      <t>1</t>
    </r>
  </si>
  <si>
    <t>(Thousands)</t>
  </si>
  <si>
    <t>Supported living payment</t>
  </si>
  <si>
    <t>Sole parent support</t>
  </si>
  <si>
    <t>Accommodation Supplement</t>
  </si>
  <si>
    <t>1.  Actual numbers have been reclassified so may differ from previous published Economic and Fiscal Update numbers.</t>
  </si>
  <si>
    <t>Source:                Ministry of Social Development</t>
  </si>
  <si>
    <t>Table 5.3</t>
  </si>
  <si>
    <t>Health expenses</t>
  </si>
  <si>
    <t>Departmental outputs</t>
  </si>
  <si>
    <r>
      <t>Purchasing of health services</t>
    </r>
    <r>
      <rPr>
        <vertAlign val="superscript"/>
        <sz val="12"/>
        <rFont val="Arial"/>
        <family val="2"/>
      </rPr>
      <t>1,5</t>
    </r>
  </si>
  <si>
    <r>
      <t>National disability support services</t>
    </r>
    <r>
      <rPr>
        <vertAlign val="superscript"/>
        <sz val="12"/>
        <rFont val="Arial"/>
        <family val="2"/>
      </rPr>
      <t>4</t>
    </r>
    <r>
      <rPr>
        <sz val="12"/>
        <rFont val="Arial"/>
        <family val="2"/>
      </rPr>
      <t xml:space="preserve"> </t>
    </r>
  </si>
  <si>
    <r>
      <t>National Pharmaceuticals Purchasing</t>
    </r>
    <r>
      <rPr>
        <vertAlign val="superscript"/>
        <sz val="12"/>
        <rFont val="Arial"/>
        <family val="2"/>
      </rPr>
      <t>2</t>
    </r>
  </si>
  <si>
    <r>
      <t>Other non-departmental outputs</t>
    </r>
    <r>
      <rPr>
        <vertAlign val="superscript"/>
        <sz val="12"/>
        <rFont val="Arial"/>
        <family val="2"/>
      </rPr>
      <t>4</t>
    </r>
    <r>
      <rPr>
        <sz val="12"/>
        <rFont val="Arial"/>
        <family val="2"/>
      </rPr>
      <t xml:space="preserve"> </t>
    </r>
  </si>
  <si>
    <t>Health payments to ACC</t>
  </si>
  <si>
    <r>
      <t>National health response to COVID-19</t>
    </r>
    <r>
      <rPr>
        <vertAlign val="superscript"/>
        <sz val="12"/>
        <rFont val="Arial"/>
        <family val="2"/>
      </rPr>
      <t>3</t>
    </r>
  </si>
  <si>
    <t>Other expenses</t>
  </si>
  <si>
    <t>1.  Reforms to the NZ health system took place from 1 July 2022 with the regional DHB systems replaced by a national health system.</t>
  </si>
  <si>
    <t>2.  Previously included in purchasing of health services.</t>
  </si>
  <si>
    <t>3.  This line includes spending in relation to vaccines, managed isolation and quarantine as well as other COVID-19 response costs.</t>
  </si>
  <si>
    <t>4.  The '2025 Actual' has been restated to reclassify expenses from national disability support services to other non-departmental outputs.</t>
  </si>
  <si>
    <t>5.  From 2026/27 onwards, funding to Health New Zealand for capital charge costs are excluded as it is now exempt from the regime. This change is fiscally neutral to the Crown as this reduction in</t>
  </si>
  <si>
    <t xml:space="preserve">     expense also results in a reduction to revenue. It does not reflect a change in the funding the health system has available for health infrastructure development or service delivery.</t>
  </si>
  <si>
    <t xml:space="preserve">     </t>
  </si>
  <si>
    <t>Table 5.4</t>
  </si>
  <si>
    <t>Education expenses</t>
  </si>
  <si>
    <t>Early childhood education</t>
  </si>
  <si>
    <t>Primary and secondary schools (see below)</t>
  </si>
  <si>
    <t>Tertiary funding (see below)</t>
  </si>
  <si>
    <t>COVID-19 apprentice support</t>
  </si>
  <si>
    <r>
      <t>Other education expenses</t>
    </r>
    <r>
      <rPr>
        <vertAlign val="superscript"/>
        <sz val="12"/>
        <rFont val="Arial"/>
        <family val="2"/>
      </rPr>
      <t>1</t>
    </r>
  </si>
  <si>
    <t>1. Includes training incentive allowance.</t>
  </si>
  <si>
    <r>
      <t>Number of places provided</t>
    </r>
    <r>
      <rPr>
        <b/>
        <vertAlign val="superscript"/>
        <sz val="12"/>
        <rFont val="Arial"/>
        <family val="2"/>
      </rPr>
      <t>1</t>
    </r>
  </si>
  <si>
    <t>1. Full-time equivalent based on 1,000 funded child hours per calendar year.</t>
  </si>
  <si>
    <t xml:space="preserve">    Historical place numbers have been revised so may differ from previous published Economic and Fiscal Update numbers.</t>
  </si>
  <si>
    <t xml:space="preserve">    The '2026 Unaudited Actual' figures are based on the calendar year and are a combination of actual and forecast place numbers.</t>
  </si>
  <si>
    <t>Source:                The Ministry of Education</t>
  </si>
  <si>
    <t>Table 5.5</t>
  </si>
  <si>
    <t>Primary and secondary schools</t>
  </si>
  <si>
    <t xml:space="preserve">Primary </t>
  </si>
  <si>
    <t xml:space="preserve">Secondary </t>
  </si>
  <si>
    <t>School transport</t>
  </si>
  <si>
    <t>Professional development</t>
  </si>
  <si>
    <t>Schooling improvement</t>
  </si>
  <si>
    <t>School lunch programme</t>
  </si>
  <si>
    <t>Learning support</t>
  </si>
  <si>
    <r>
      <t>Teachers, leaders and governance</t>
    </r>
    <r>
      <rPr>
        <vertAlign val="superscript"/>
        <sz val="12"/>
        <rFont val="Arial"/>
        <family val="2"/>
      </rPr>
      <t>1</t>
    </r>
  </si>
  <si>
    <r>
      <t>Access to education</t>
    </r>
    <r>
      <rPr>
        <vertAlign val="superscript"/>
        <sz val="12"/>
        <rFont val="Arial"/>
        <family val="2"/>
      </rPr>
      <t>1</t>
    </r>
  </si>
  <si>
    <r>
      <t>System stewardship and operational management</t>
    </r>
    <r>
      <rPr>
        <vertAlign val="superscript"/>
        <sz val="12"/>
        <rFont val="Arial"/>
        <family val="2"/>
      </rPr>
      <t>1</t>
    </r>
  </si>
  <si>
    <t>Primary and secondary education expenses</t>
  </si>
  <si>
    <t>1. The Ministry of Education have restructured their appropriations from 2026/27.</t>
  </si>
  <si>
    <t>Primary</t>
  </si>
  <si>
    <t>Secondary</t>
  </si>
  <si>
    <t>1. These are snapshots as at 1 July for primary year levels (years 1 to 8) and 1 March for secondary year levels (years 9 to 13). These numbers exclude home schooling.</t>
  </si>
  <si>
    <t xml:space="preserve">    They are the number of full-time equivalent students enrolled in New Zealand schools, including State, State-integrated, Private-Fully Registered, Private-Provisionally Registered and other. </t>
  </si>
  <si>
    <t>Source:                Ministry of Education</t>
  </si>
  <si>
    <t>Table 5.6</t>
  </si>
  <si>
    <t>Tertiary funding</t>
  </si>
  <si>
    <t>Tuition</t>
  </si>
  <si>
    <t>Other tertiary funding</t>
  </si>
  <si>
    <t>Student allowances</t>
  </si>
  <si>
    <t>Student loans</t>
  </si>
  <si>
    <t>Tertiary education expenses</t>
  </si>
  <si>
    <t>Actual delivered and estimated funded places</t>
  </si>
  <si>
    <t xml:space="preserve">1.  Tertiary places are the number of equivalent full time (EFT) students in: student achievement component; adult and community education; and youth guarantee programmes. </t>
  </si>
  <si>
    <t xml:space="preserve">     Place numbers are based on calendar years rather than fiscal years. Note that historical place numbers have been revised so may differ from previous published </t>
  </si>
  <si>
    <t xml:space="preserve">     Economic and Fiscal Update numbers. The forecast number of places provided is based on the number of places that can be funded under the current funding and not a forecast </t>
  </si>
  <si>
    <t xml:space="preserve">     based on demand. From 2023, places include Industry Training Funding.</t>
  </si>
  <si>
    <t>Source:                Tertiary Education Commission</t>
  </si>
  <si>
    <t>Table 5.7</t>
  </si>
  <si>
    <t>Core government service expenses</t>
  </si>
  <si>
    <t>International Development Cooperation</t>
  </si>
  <si>
    <t>Tax receivable write-down and impairments</t>
  </si>
  <si>
    <r>
      <t>Non-departmental expenses</t>
    </r>
    <r>
      <rPr>
        <vertAlign val="superscript"/>
        <sz val="12"/>
        <rFont val="Arial"/>
        <family val="2"/>
      </rPr>
      <t>1,2</t>
    </r>
  </si>
  <si>
    <t>North Island weather events 2023</t>
  </si>
  <si>
    <t>Science expenses</t>
  </si>
  <si>
    <t>Indemnity and guarantee expenses</t>
  </si>
  <si>
    <t xml:space="preserve">Shovel ready project funding </t>
  </si>
  <si>
    <r>
      <t>Other expenses</t>
    </r>
    <r>
      <rPr>
        <vertAlign val="superscript"/>
        <sz val="12"/>
        <rFont val="Arial"/>
        <family val="2"/>
      </rPr>
      <t>1,2</t>
    </r>
  </si>
  <si>
    <t>1.  The '2023 Actual' has been restated to update sub-classifications.</t>
  </si>
  <si>
    <t>2.  The '2025 Actual' has been restated to reclassify expenses from other non-departmental expenses to other expenses.</t>
  </si>
  <si>
    <t>Table 5.8</t>
  </si>
  <si>
    <t>Law and order expenses</t>
  </si>
  <si>
    <t>Police</t>
  </si>
  <si>
    <t>Department of Corrections</t>
  </si>
  <si>
    <t>Ministry of Justice</t>
  </si>
  <si>
    <r>
      <t>NZ Customs Service</t>
    </r>
    <r>
      <rPr>
        <vertAlign val="superscript"/>
        <sz val="12"/>
        <rFont val="Arial"/>
        <family val="2"/>
      </rPr>
      <t>1</t>
    </r>
  </si>
  <si>
    <r>
      <t>Other departments</t>
    </r>
    <r>
      <rPr>
        <vertAlign val="superscript"/>
        <sz val="12"/>
        <rFont val="Arial"/>
        <family val="2"/>
      </rPr>
      <t>1</t>
    </r>
  </si>
  <si>
    <t>Non-departmental outputs</t>
  </si>
  <si>
    <t>Table 5.9</t>
  </si>
  <si>
    <t>Transport and communication expenses</t>
  </si>
  <si>
    <t>Waka Kotahi NZ Transport Agency</t>
  </si>
  <si>
    <t>Rail funding</t>
  </si>
  <si>
    <t>Funding to support the aviation and transport industries</t>
  </si>
  <si>
    <t>Funding to support Waka Kotahi NZ Transport Agency due to impact of COVID-19</t>
  </si>
  <si>
    <t>Shovel ready project funding to Crown Infrastructure Partners</t>
  </si>
  <si>
    <r>
      <t>Funding National Land Transport Fund shortfall due to changes in fuel excise duty and road user charges</t>
    </r>
    <r>
      <rPr>
        <vertAlign val="superscript"/>
        <sz val="12"/>
        <rFont val="Arial"/>
        <family val="2"/>
      </rPr>
      <t>1, 2</t>
    </r>
  </si>
  <si>
    <t>Other non-departmental expenses</t>
  </si>
  <si>
    <r>
      <t>Other expenses</t>
    </r>
    <r>
      <rPr>
        <vertAlign val="superscript"/>
        <sz val="12"/>
        <rFont val="Arial"/>
        <family val="2"/>
      </rPr>
      <t>2, 3</t>
    </r>
  </si>
  <si>
    <t>1. Renamed from 'Transport temporary relief package'.</t>
  </si>
  <si>
    <t xml:space="preserve">2. Largely reflects operating funding to Waka Kotahi NZ Transport Agency to account for the shortfall in revenue as a result of changes in fuel excise duty and road user charges. </t>
  </si>
  <si>
    <t>3. The '2022 Actual' for other expenses include costs in relation to the Government's response to COVID-19.</t>
  </si>
  <si>
    <t>4. Increase in 2026 largely reflects the divestment of the City Rail Link project.</t>
  </si>
  <si>
    <t>Table 5.10</t>
  </si>
  <si>
    <t>Economic and industrial services expenses</t>
  </si>
  <si>
    <r>
      <t>Non-departmental outputs</t>
    </r>
    <r>
      <rPr>
        <vertAlign val="superscript"/>
        <sz val="12"/>
        <rFont val="Arial"/>
        <family val="2"/>
      </rPr>
      <t>1,2,4</t>
    </r>
  </si>
  <si>
    <t>KiwiSaver (includes HomeStart grant)</t>
  </si>
  <si>
    <t>Initial fair value write-down on the Small Business Cashflow Scheme loans</t>
  </si>
  <si>
    <t>COVID-19 Resurgence Support payments</t>
  </si>
  <si>
    <t>Shovel ready project to support energy projects</t>
  </si>
  <si>
    <t>Shovel ready project funding to support regional projects</t>
  </si>
  <si>
    <t>Worker redeployment package</t>
  </si>
  <si>
    <r>
      <t>Other expenses</t>
    </r>
    <r>
      <rPr>
        <vertAlign val="superscript"/>
        <sz val="12"/>
        <rFont val="Arial"/>
        <family val="2"/>
      </rPr>
      <t>3,4</t>
    </r>
  </si>
  <si>
    <t>1. Non-departmental outputs include Provincial Growth Fund expenses.</t>
  </si>
  <si>
    <t>2. Non-departmental outputs include employment initiatives previously presented separately.</t>
  </si>
  <si>
    <t>3. The '2022 Actual' other expenses include costs in relation to the Government's response to COVID-19.</t>
  </si>
  <si>
    <t>4. The '2025 Actual' has been restated to reclassify expenses from non-departmental outputs to other expenses.</t>
  </si>
  <si>
    <t>Table 5.11</t>
  </si>
  <si>
    <t>Defence expenses</t>
  </si>
  <si>
    <t>New Zealand Defence Force expenses</t>
  </si>
  <si>
    <t>Table 5.12</t>
  </si>
  <si>
    <t>Heritage, culture and recreation expenses</t>
  </si>
  <si>
    <t>Screen Production Grants</t>
  </si>
  <si>
    <t>COVID-19 cultural sector response</t>
  </si>
  <si>
    <r>
      <t>Other expenses</t>
    </r>
    <r>
      <rPr>
        <vertAlign val="superscript"/>
        <sz val="12"/>
        <rFont val="Arial"/>
        <family val="2"/>
      </rPr>
      <t>1</t>
    </r>
  </si>
  <si>
    <t>1.  The '2022 Actual' other expenses include costs in relation to the Government's response to COVID-19.</t>
  </si>
  <si>
    <t>Table 5.13</t>
  </si>
  <si>
    <t>Primary services expenses</t>
  </si>
  <si>
    <t>1. From '2023 Actual' onwards other expenses include aquaculture settlements, expenses associated with sustainable food and fibre futures and the 2023 North Island weather events.</t>
  </si>
  <si>
    <t>Table 5.14</t>
  </si>
  <si>
    <t>Housing and community development expenses</t>
  </si>
  <si>
    <t>Community services</t>
  </si>
  <si>
    <t>Housing Acceleration Fund</t>
  </si>
  <si>
    <r>
      <t>Transitional housing</t>
    </r>
    <r>
      <rPr>
        <vertAlign val="superscript"/>
        <sz val="12"/>
        <rFont val="Arial"/>
        <family val="2"/>
      </rPr>
      <t>1</t>
    </r>
  </si>
  <si>
    <t>Water infrastructure</t>
  </si>
  <si>
    <t>Shovel ready project funding to support housing projects</t>
  </si>
  <si>
    <t>Warm up New Zealand</t>
  </si>
  <si>
    <r>
      <t>Other expenses</t>
    </r>
    <r>
      <rPr>
        <vertAlign val="superscript"/>
        <sz val="12"/>
        <rFont val="Arial"/>
        <family val="2"/>
      </rPr>
      <t>2</t>
    </r>
  </si>
  <si>
    <t>1. Previously included in other non-departmental expenses.</t>
  </si>
  <si>
    <t>2. Includes housing subsidies previously presented separately.</t>
  </si>
  <si>
    <t>Table 5.15</t>
  </si>
  <si>
    <t>Environmental protection expenses</t>
  </si>
  <si>
    <r>
      <t>NZ Emissions Trading Scheme</t>
    </r>
    <r>
      <rPr>
        <vertAlign val="superscript"/>
        <sz val="12"/>
        <rFont val="Arial"/>
        <family val="2"/>
      </rPr>
      <t>1</t>
    </r>
  </si>
  <si>
    <t>Clean car discount</t>
  </si>
  <si>
    <t>Accelerating energy efficiency and fuel switching</t>
  </si>
  <si>
    <t>1. '2022 Actual' and '2023 Actual' were restated to update sub-classifications.</t>
  </si>
  <si>
    <t>Table 5.16</t>
  </si>
  <si>
    <t>Interest on financial liabilities</t>
  </si>
  <si>
    <t>Interest unwind on provisions</t>
  </si>
  <si>
    <t>Finance costs expenses</t>
  </si>
  <si>
    <t>Published by the New Zealand Treasury at:</t>
  </si>
  <si>
    <t>Crown copyright ©</t>
  </si>
  <si>
    <t>To view a copy of this licence, visit https://creativecommons.org/licenses/by/4.0/. Please note that no departmental or governmental emblem, logo or Coat of Arms may be used in any way which infringes any provision of the Flags, Emblems, and Names Protection Act 1981 or would infringe such provision if the relevant use occurred within New Zealand. Attribution to the Crown should be in written form and not by reproduction of any such emblem, logo or Coat of Arms.</t>
  </si>
  <si>
    <t>This copyright work is licensed under the Creative Commons Attribution 4.0 International licence. In essence, you are free to copy, distribute and adapt the work, 
as long as you attribute the work to the Crown and abide by the other licence terms.</t>
  </si>
  <si>
    <t>Data - Core Crown Expense Tables - Pre-election Economic and Fiscal Update 2026</t>
  </si>
  <si>
    <t>Published 29 September 2026</t>
  </si>
  <si>
    <t>https://treasury.govt.nz/publications/efu/pre-election-economic-and-fiscal-update-2026</t>
  </si>
  <si>
    <t>https://budget.govt.nz/budget/forecasts/prefu2026.htm</t>
  </si>
  <si>
    <r>
      <t>This spreadsheet contains the tables that appear in chapter 5 of the Pre-election Economic and Fiscal Update 2026</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</si>
</sst>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 \ "/>
    <numFmt numFmtId="165" formatCode="#,##0_);\(#,##0\);&quot;..  &quot;"/>
    <numFmt numFmtId="166" formatCode="0__"/>
  </numFmts>
  <fonts count="28" x14ac:knownFonts="1">
    <font>
      <sz val="10"/>
      <name val="Times New Roman"/>
    </font>
    <font>
      <sz val="11"/>
      <color theme="1"/>
      <name val="Calibri"/>
      <family val="2"/>
      <scheme val="minor"/>
    </font>
    <font>
      <b/>
      <sz val="12"/>
      <color rgb="FF0083AC"/>
      <name val="Arial"/>
      <family val="2"/>
    </font>
    <font>
      <b/>
      <sz val="12"/>
      <color rgb="FFFF0000"/>
      <name val="Arial"/>
      <family val="2"/>
    </font>
    <font>
      <sz val="12"/>
      <name val="Arial"/>
      <family val="2"/>
    </font>
    <font>
      <b/>
      <sz val="14"/>
      <name val="Arial"/>
      <family val="2"/>
    </font>
    <font>
      <sz val="14"/>
      <name val="Arial"/>
      <family val="2"/>
    </font>
    <font>
      <b/>
      <sz val="12"/>
      <name val="Arial"/>
      <family val="2"/>
    </font>
    <font>
      <b/>
      <sz val="9"/>
      <name val="Arial"/>
      <family val="2"/>
    </font>
    <font>
      <sz val="8"/>
      <name val="Arial"/>
      <family val="2"/>
    </font>
    <font>
      <vertAlign val="superscript"/>
      <sz val="12"/>
      <name val="Arial"/>
      <family val="2"/>
    </font>
    <font>
      <b/>
      <sz val="14"/>
      <color rgb="FFFF0000"/>
      <name val="Arial"/>
      <family val="2"/>
    </font>
    <font>
      <b/>
      <vertAlign val="superscript"/>
      <sz val="12"/>
      <name val="Arial"/>
      <family val="2"/>
    </font>
    <font>
      <sz val="12"/>
      <color rgb="FF000000"/>
      <name val="Arial"/>
      <family val="2"/>
    </font>
    <font>
      <sz val="10"/>
      <name val="Times New Roman"/>
      <family val="1"/>
    </font>
    <font>
      <vertAlign val="superscript"/>
      <sz val="10"/>
      <name val="Times New Roman"/>
      <family val="1"/>
    </font>
    <font>
      <sz val="12"/>
      <name val="Times New Roman"/>
      <family val="1"/>
    </font>
    <font>
      <sz val="12"/>
      <color theme="0"/>
      <name val="Arial"/>
      <family val="2"/>
    </font>
    <font>
      <b/>
      <sz val="12"/>
      <color theme="0"/>
      <name val="Arial"/>
      <family val="2"/>
    </font>
    <font>
      <sz val="14"/>
      <color theme="0"/>
      <name val="Arial"/>
      <family val="2"/>
    </font>
    <font>
      <sz val="10"/>
      <color theme="0"/>
      <name val="Times New Roman"/>
      <family val="1"/>
    </font>
    <font>
      <b/>
      <sz val="14"/>
      <color theme="0"/>
      <name val="Arial"/>
      <family val="2"/>
    </font>
    <font>
      <u/>
      <sz val="10"/>
      <color theme="10"/>
      <name val="Times New Roman"/>
      <family val="1"/>
    </font>
    <font>
      <sz val="10"/>
      <name val="Arial"/>
      <family val="2"/>
    </font>
    <font>
      <u/>
      <sz val="10"/>
      <color rgb="FF0083AC"/>
      <name val="Arial"/>
      <family val="2"/>
    </font>
    <font>
      <sz val="11"/>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rgb="FF0083AC"/>
      </left>
      <right/>
      <top style="thin">
        <color rgb="FF0083AC"/>
      </top>
      <bottom/>
      <diagonal/>
    </border>
    <border>
      <left/>
      <right/>
      <top style="thin">
        <color rgb="FF0083AC"/>
      </top>
      <bottom/>
      <diagonal/>
    </border>
    <border>
      <left/>
      <right style="thin">
        <color rgb="FF0083AC"/>
      </right>
      <top style="thin">
        <color rgb="FF0083AC"/>
      </top>
      <bottom/>
      <diagonal/>
    </border>
    <border>
      <left style="thin">
        <color rgb="FF0083AC"/>
      </left>
      <right/>
      <top/>
      <bottom/>
      <diagonal/>
    </border>
    <border>
      <left/>
      <right style="thin">
        <color rgb="FF0083AC"/>
      </right>
      <top/>
      <bottom/>
      <diagonal/>
    </border>
    <border>
      <left/>
      <right/>
      <top/>
      <bottom style="thin">
        <color indexed="64"/>
      </bottom>
      <diagonal/>
    </border>
    <border>
      <left/>
      <right style="thin">
        <color rgb="FF0083AC"/>
      </right>
      <top/>
      <bottom style="thin">
        <color indexed="64"/>
      </bottom>
      <diagonal/>
    </border>
    <border>
      <left/>
      <right/>
      <top/>
      <bottom style="medium">
        <color indexed="64"/>
      </bottom>
      <diagonal/>
    </border>
    <border>
      <left/>
      <right/>
      <top style="thin">
        <color indexed="64"/>
      </top>
      <bottom style="medium">
        <color indexed="64"/>
      </bottom>
      <diagonal/>
    </border>
    <border>
      <left style="thin">
        <color rgb="FF0083AC"/>
      </left>
      <right/>
      <top/>
      <bottom style="thin">
        <color rgb="FF0083AC"/>
      </bottom>
      <diagonal/>
    </border>
    <border>
      <left/>
      <right/>
      <top/>
      <bottom style="thin">
        <color rgb="FF0083AC"/>
      </bottom>
      <diagonal/>
    </border>
    <border>
      <left/>
      <right style="thin">
        <color rgb="FF0083AC"/>
      </right>
      <top/>
      <bottom style="thin">
        <color rgb="FF0083AC"/>
      </bottom>
      <diagonal/>
    </border>
  </borders>
  <cellStyleXfs count="5">
    <xf numFmtId="38" fontId="0" fillId="0" borderId="0"/>
    <xf numFmtId="38" fontId="14" fillId="0" borderId="0"/>
    <xf numFmtId="38" fontId="14" fillId="0" borderId="0"/>
    <xf numFmtId="38" fontId="22" fillId="0" borderId="0" applyNumberFormat="0" applyFill="0" applyBorder="0" applyAlignment="0" applyProtection="0"/>
    <xf numFmtId="0" fontId="1" fillId="0" borderId="0"/>
  </cellStyleXfs>
  <cellXfs count="113">
    <xf numFmtId="38" fontId="0" fillId="0" borderId="0" xfId="0"/>
    <xf numFmtId="38" fontId="2" fillId="2" borderId="0" xfId="0" applyFont="1" applyFill="1"/>
    <xf numFmtId="37" fontId="5" fillId="3" borderId="0" xfId="0" applyNumberFormat="1" applyFont="1" applyFill="1" applyAlignment="1">
      <alignment horizontal="right" vertical="center"/>
    </xf>
    <xf numFmtId="38" fontId="3" fillId="3" borderId="0" xfId="0" applyFont="1" applyFill="1"/>
    <xf numFmtId="37" fontId="6" fillId="3" borderId="0" xfId="0" applyNumberFormat="1" applyFont="1" applyFill="1" applyAlignment="1">
      <alignment horizontal="left" vertical="center"/>
    </xf>
    <xf numFmtId="38" fontId="4" fillId="3" borderId="0" xfId="0" applyFont="1" applyFill="1"/>
    <xf numFmtId="37" fontId="4" fillId="3" borderId="0" xfId="0" applyNumberFormat="1" applyFont="1" applyFill="1" applyAlignment="1">
      <alignment horizontal="right"/>
    </xf>
    <xf numFmtId="38" fontId="4" fillId="3" borderId="2" xfId="0" applyFont="1" applyFill="1" applyBorder="1"/>
    <xf numFmtId="37" fontId="4" fillId="3" borderId="2" xfId="0" applyNumberFormat="1" applyFont="1" applyFill="1" applyBorder="1" applyAlignment="1">
      <alignment horizontal="right"/>
    </xf>
    <xf numFmtId="38" fontId="7" fillId="3" borderId="0" xfId="0" applyFont="1" applyFill="1"/>
    <xf numFmtId="37" fontId="7" fillId="3" borderId="0" xfId="0" quotePrefix="1" applyNumberFormat="1" applyFont="1" applyFill="1" applyAlignment="1">
      <alignment horizontal="right"/>
    </xf>
    <xf numFmtId="38" fontId="4" fillId="3" borderId="0" xfId="0" applyFont="1" applyFill="1" applyAlignment="1">
      <alignment wrapText="1"/>
    </xf>
    <xf numFmtId="38" fontId="7" fillId="3" borderId="0" xfId="0" applyFont="1" applyFill="1" applyAlignment="1">
      <alignment wrapText="1"/>
    </xf>
    <xf numFmtId="37" fontId="7" fillId="3" borderId="0" xfId="0" quotePrefix="1" applyNumberFormat="1" applyFont="1" applyFill="1" applyAlignment="1">
      <alignment horizontal="right" wrapText="1"/>
    </xf>
    <xf numFmtId="37" fontId="7" fillId="3" borderId="6" xfId="0" applyNumberFormat="1" applyFont="1" applyFill="1" applyBorder="1" applyAlignment="1">
      <alignment horizontal="right"/>
    </xf>
    <xf numFmtId="38" fontId="4" fillId="3" borderId="0" xfId="0" applyFont="1" applyFill="1" applyAlignment="1">
      <alignment vertical="top"/>
    </xf>
    <xf numFmtId="37" fontId="4" fillId="3" borderId="8" xfId="0" applyNumberFormat="1" applyFont="1" applyFill="1" applyBorder="1" applyAlignment="1">
      <alignment horizontal="right"/>
    </xf>
    <xf numFmtId="38" fontId="4" fillId="3" borderId="0" xfId="0" applyFont="1" applyFill="1" applyAlignment="1">
      <alignment vertical="center"/>
    </xf>
    <xf numFmtId="38" fontId="7" fillId="3" borderId="0" xfId="0" applyFont="1" applyFill="1" applyAlignment="1">
      <alignment vertical="center"/>
    </xf>
    <xf numFmtId="37" fontId="7" fillId="3" borderId="9" xfId="0" applyNumberFormat="1" applyFont="1" applyFill="1" applyBorder="1" applyAlignment="1">
      <alignment horizontal="right" vertical="center"/>
    </xf>
    <xf numFmtId="38" fontId="4" fillId="3" borderId="11" xfId="0" applyFont="1" applyFill="1" applyBorder="1"/>
    <xf numFmtId="37" fontId="4" fillId="3" borderId="11" xfId="0" applyNumberFormat="1" applyFont="1" applyFill="1" applyBorder="1" applyAlignment="1">
      <alignment horizontal="right"/>
    </xf>
    <xf numFmtId="38" fontId="4" fillId="3" borderId="0" xfId="0" applyFont="1" applyFill="1" applyAlignment="1">
      <alignment horizontal="left" wrapText="1"/>
    </xf>
    <xf numFmtId="38" fontId="6" fillId="3" borderId="0" xfId="0" applyFont="1" applyFill="1"/>
    <xf numFmtId="164" fontId="8" fillId="3" borderId="0" xfId="0" applyNumberFormat="1" applyFont="1" applyFill="1" applyAlignment="1" applyProtection="1">
      <alignment vertical="center"/>
      <protection locked="0"/>
    </xf>
    <xf numFmtId="0" fontId="9" fillId="3" borderId="0" xfId="0" applyNumberFormat="1" applyFont="1" applyFill="1"/>
    <xf numFmtId="38" fontId="3" fillId="3" borderId="0" xfId="0" applyFont="1" applyFill="1" applyAlignment="1">
      <alignment wrapText="1"/>
    </xf>
    <xf numFmtId="37" fontId="7" fillId="3" borderId="6" xfId="0" applyNumberFormat="1" applyFont="1" applyFill="1" applyBorder="1" applyAlignment="1">
      <alignment horizontal="right" wrapText="1"/>
    </xf>
    <xf numFmtId="165" fontId="4" fillId="3" borderId="0" xfId="0" applyNumberFormat="1" applyFont="1" applyFill="1" applyAlignment="1">
      <alignment horizontal="right"/>
    </xf>
    <xf numFmtId="38" fontId="3" fillId="3" borderId="0" xfId="0" applyFont="1" applyFill="1" applyAlignment="1">
      <alignment vertical="center"/>
    </xf>
    <xf numFmtId="37" fontId="7" fillId="3" borderId="0" xfId="0" applyNumberFormat="1" applyFont="1" applyFill="1" applyAlignment="1">
      <alignment horizontal="right"/>
    </xf>
    <xf numFmtId="38" fontId="0" fillId="3" borderId="0" xfId="0" applyFill="1" applyAlignment="1">
      <alignment wrapText="1"/>
    </xf>
    <xf numFmtId="37" fontId="7" fillId="3" borderId="6" xfId="0" quotePrefix="1" applyNumberFormat="1" applyFont="1" applyFill="1" applyBorder="1" applyAlignment="1">
      <alignment horizontal="right" wrapText="1"/>
    </xf>
    <xf numFmtId="38" fontId="11" fillId="3" borderId="0" xfId="0" applyFont="1" applyFill="1"/>
    <xf numFmtId="38" fontId="5" fillId="3" borderId="0" xfId="0" applyFont="1" applyFill="1" applyAlignment="1">
      <alignment wrapText="1"/>
    </xf>
    <xf numFmtId="37" fontId="5" fillId="3" borderId="0" xfId="0" applyNumberFormat="1" applyFont="1" applyFill="1" applyAlignment="1">
      <alignment horizontal="right"/>
    </xf>
    <xf numFmtId="1" fontId="4" fillId="3" borderId="0" xfId="0" applyNumberFormat="1" applyFont="1" applyFill="1"/>
    <xf numFmtId="165" fontId="7" fillId="3" borderId="0" xfId="0" applyNumberFormat="1" applyFont="1" applyFill="1" applyAlignment="1">
      <alignment horizontal="right"/>
    </xf>
    <xf numFmtId="37" fontId="4" fillId="3" borderId="0" xfId="0" applyNumberFormat="1" applyFont="1" applyFill="1"/>
    <xf numFmtId="38" fontId="4" fillId="3" borderId="0" xfId="0" applyFont="1" applyFill="1" applyAlignment="1">
      <alignment horizontal="left"/>
    </xf>
    <xf numFmtId="38" fontId="13" fillId="3" borderId="0" xfId="0" applyFont="1" applyFill="1"/>
    <xf numFmtId="38" fontId="13" fillId="3" borderId="0" xfId="0" applyFont="1" applyFill="1" applyAlignment="1">
      <alignment horizontal="left"/>
    </xf>
    <xf numFmtId="38" fontId="4" fillId="3" borderId="0" xfId="1" applyFont="1" applyFill="1"/>
    <xf numFmtId="38" fontId="7" fillId="3" borderId="0" xfId="1" applyFont="1" applyFill="1"/>
    <xf numFmtId="3" fontId="4" fillId="3" borderId="0" xfId="0" quotePrefix="1" applyNumberFormat="1" applyFont="1" applyFill="1" applyAlignment="1">
      <alignment horizontal="right"/>
    </xf>
    <xf numFmtId="3" fontId="4" fillId="3" borderId="0" xfId="1" quotePrefix="1" applyNumberFormat="1" applyFont="1" applyFill="1" applyAlignment="1">
      <alignment horizontal="right"/>
    </xf>
    <xf numFmtId="38" fontId="0" fillId="3" borderId="0" xfId="0" applyFill="1"/>
    <xf numFmtId="38" fontId="15" fillId="3" borderId="0" xfId="0" applyFont="1" applyFill="1"/>
    <xf numFmtId="38" fontId="4" fillId="0" borderId="0" xfId="0" applyFont="1"/>
    <xf numFmtId="38" fontId="4" fillId="3" borderId="8" xfId="0" applyFont="1" applyFill="1" applyBorder="1"/>
    <xf numFmtId="165" fontId="4" fillId="3" borderId="0" xfId="2" applyNumberFormat="1" applyFont="1" applyFill="1" applyAlignment="1">
      <alignment horizontal="right"/>
    </xf>
    <xf numFmtId="38" fontId="4" fillId="3" borderId="0" xfId="0" applyFont="1" applyFill="1" applyAlignment="1">
      <alignment horizontal="left" vertical="top"/>
    </xf>
    <xf numFmtId="38" fontId="4" fillId="0" borderId="0" xfId="0" applyFont="1" applyAlignment="1">
      <alignment horizontal="left" vertical="top"/>
    </xf>
    <xf numFmtId="38" fontId="16" fillId="3" borderId="0" xfId="0" applyFont="1" applyFill="1"/>
    <xf numFmtId="38" fontId="4" fillId="3" borderId="0" xfId="0" applyFont="1" applyFill="1" applyAlignment="1">
      <alignment vertical="top" wrapText="1"/>
    </xf>
    <xf numFmtId="38" fontId="7" fillId="3" borderId="0" xfId="0" applyFont="1" applyFill="1" applyAlignment="1">
      <alignment horizontal="left"/>
    </xf>
    <xf numFmtId="37" fontId="17" fillId="3" borderId="0" xfId="0" applyNumberFormat="1" applyFont="1" applyFill="1" applyAlignment="1">
      <alignment horizontal="right"/>
    </xf>
    <xf numFmtId="37" fontId="17" fillId="3" borderId="0" xfId="0" applyNumberFormat="1" applyFont="1" applyFill="1" applyAlignment="1">
      <alignment horizontal="left"/>
    </xf>
    <xf numFmtId="38" fontId="17" fillId="3" borderId="3" xfId="0" applyFont="1" applyFill="1" applyBorder="1"/>
    <xf numFmtId="38" fontId="17" fillId="3" borderId="5" xfId="0" applyFont="1" applyFill="1" applyBorder="1"/>
    <xf numFmtId="38" fontId="17" fillId="3" borderId="5" xfId="0" applyFont="1" applyFill="1" applyBorder="1" applyAlignment="1">
      <alignment wrapText="1"/>
    </xf>
    <xf numFmtId="38" fontId="17" fillId="3" borderId="7" xfId="0" applyFont="1" applyFill="1" applyBorder="1"/>
    <xf numFmtId="38" fontId="17" fillId="3" borderId="5" xfId="0" applyFont="1" applyFill="1" applyBorder="1" applyAlignment="1">
      <alignment vertical="center"/>
    </xf>
    <xf numFmtId="38" fontId="17" fillId="3" borderId="12" xfId="0" applyFont="1" applyFill="1" applyBorder="1"/>
    <xf numFmtId="38" fontId="17" fillId="3" borderId="0" xfId="0" applyFont="1" applyFill="1"/>
    <xf numFmtId="38" fontId="18" fillId="3" borderId="0" xfId="0" applyFont="1" applyFill="1"/>
    <xf numFmtId="38" fontId="18" fillId="3" borderId="0" xfId="0" applyFont="1" applyFill="1" applyAlignment="1">
      <alignment wrapText="1"/>
    </xf>
    <xf numFmtId="165" fontId="17" fillId="3" borderId="0" xfId="0" applyNumberFormat="1" applyFont="1" applyFill="1" applyAlignment="1">
      <alignment horizontal="left"/>
    </xf>
    <xf numFmtId="37" fontId="18" fillId="3" borderId="0" xfId="0" applyNumberFormat="1" applyFont="1" applyFill="1" applyAlignment="1">
      <alignment horizontal="left" vertical="center"/>
    </xf>
    <xf numFmtId="165" fontId="18" fillId="3" borderId="0" xfId="0" applyNumberFormat="1" applyFont="1" applyFill="1" applyAlignment="1">
      <alignment horizontal="left"/>
    </xf>
    <xf numFmtId="37" fontId="18" fillId="3" borderId="0" xfId="0" quotePrefix="1" applyNumberFormat="1" applyFont="1" applyFill="1" applyAlignment="1">
      <alignment horizontal="left"/>
    </xf>
    <xf numFmtId="37" fontId="18" fillId="3" borderId="0" xfId="0" applyNumberFormat="1" applyFont="1" applyFill="1" applyAlignment="1">
      <alignment horizontal="left"/>
    </xf>
    <xf numFmtId="37" fontId="17" fillId="3" borderId="0" xfId="0" applyNumberFormat="1" applyFont="1" applyFill="1" applyAlignment="1">
      <alignment horizontal="left" wrapText="1"/>
    </xf>
    <xf numFmtId="37" fontId="19" fillId="3" borderId="0" xfId="0" applyNumberFormat="1" applyFont="1" applyFill="1" applyAlignment="1">
      <alignment horizontal="left"/>
    </xf>
    <xf numFmtId="165" fontId="18" fillId="3" borderId="0" xfId="0" applyNumberFormat="1" applyFont="1" applyFill="1" applyAlignment="1">
      <alignment horizontal="left" vertical="center"/>
    </xf>
    <xf numFmtId="37" fontId="18" fillId="3" borderId="0" xfId="0" applyNumberFormat="1" applyFont="1" applyFill="1" applyAlignment="1">
      <alignment horizontal="right"/>
    </xf>
    <xf numFmtId="165" fontId="17" fillId="3" borderId="0" xfId="0" applyNumberFormat="1" applyFont="1" applyFill="1" applyAlignment="1">
      <alignment horizontal="left" wrapText="1"/>
    </xf>
    <xf numFmtId="166" fontId="18" fillId="3" borderId="0" xfId="0" quotePrefix="1" applyNumberFormat="1" applyFont="1" applyFill="1" applyAlignment="1">
      <alignment horizontal="left"/>
    </xf>
    <xf numFmtId="3" fontId="17" fillId="3" borderId="0" xfId="0" applyNumberFormat="1" applyFont="1" applyFill="1" applyAlignment="1">
      <alignment horizontal="left" wrapText="1"/>
    </xf>
    <xf numFmtId="3" fontId="17" fillId="3" borderId="0" xfId="0" applyNumberFormat="1" applyFont="1" applyFill="1" applyAlignment="1">
      <alignment horizontal="left"/>
    </xf>
    <xf numFmtId="3" fontId="17" fillId="3" borderId="0" xfId="1" quotePrefix="1" applyNumberFormat="1" applyFont="1" applyFill="1" applyAlignment="1">
      <alignment horizontal="right"/>
    </xf>
    <xf numFmtId="165" fontId="17" fillId="3" borderId="0" xfId="2" applyNumberFormat="1" applyFont="1" applyFill="1" applyAlignment="1">
      <alignment horizontal="right"/>
    </xf>
    <xf numFmtId="38" fontId="20" fillId="3" borderId="0" xfId="0" applyFont="1" applyFill="1" applyAlignment="1">
      <alignment wrapText="1"/>
    </xf>
    <xf numFmtId="38" fontId="17" fillId="3" borderId="0" xfId="0" applyFont="1" applyFill="1" applyAlignment="1">
      <alignment wrapText="1"/>
    </xf>
    <xf numFmtId="38" fontId="17" fillId="3" borderId="0" xfId="0" applyFont="1" applyFill="1" applyAlignment="1">
      <alignment horizontal="left"/>
    </xf>
    <xf numFmtId="37" fontId="18" fillId="3" borderId="0" xfId="0" quotePrefix="1" applyNumberFormat="1" applyFont="1" applyFill="1" applyAlignment="1">
      <alignment horizontal="right"/>
    </xf>
    <xf numFmtId="38" fontId="17" fillId="3" borderId="1" xfId="0" applyFont="1" applyFill="1" applyBorder="1"/>
    <xf numFmtId="38" fontId="17" fillId="3" borderId="4" xfId="0" applyFont="1" applyFill="1" applyBorder="1"/>
    <xf numFmtId="38" fontId="17" fillId="3" borderId="4" xfId="0" applyFont="1" applyFill="1" applyBorder="1" applyAlignment="1">
      <alignment wrapText="1"/>
    </xf>
    <xf numFmtId="38" fontId="17" fillId="3" borderId="4" xfId="0" applyFont="1" applyFill="1" applyBorder="1" applyAlignment="1">
      <alignment vertical="center"/>
    </xf>
    <xf numFmtId="38" fontId="17" fillId="3" borderId="10" xfId="0" applyFont="1" applyFill="1" applyBorder="1"/>
    <xf numFmtId="38" fontId="18" fillId="3" borderId="0" xfId="0" applyFont="1" applyFill="1" applyAlignment="1">
      <alignment vertical="center"/>
    </xf>
    <xf numFmtId="38" fontId="21" fillId="3" borderId="0" xfId="0" applyFont="1" applyFill="1"/>
    <xf numFmtId="0" fontId="5" fillId="0" borderId="0" xfId="4" applyFont="1" applyAlignment="1">
      <alignment wrapText="1"/>
    </xf>
    <xf numFmtId="0" fontId="23" fillId="0" borderId="0" xfId="4" applyFont="1" applyAlignment="1">
      <alignment wrapText="1"/>
    </xf>
    <xf numFmtId="38" fontId="24" fillId="0" borderId="0" xfId="3" applyFont="1" applyFill="1" applyAlignment="1" applyProtection="1">
      <alignment wrapText="1"/>
    </xf>
    <xf numFmtId="38" fontId="26" fillId="0" borderId="0" xfId="0" applyFont="1" applyAlignment="1">
      <alignment wrapText="1"/>
    </xf>
    <xf numFmtId="38" fontId="27" fillId="0" borderId="0" xfId="0" applyFont="1" applyAlignment="1">
      <alignment vertical="top" wrapText="1"/>
    </xf>
    <xf numFmtId="38" fontId="4" fillId="3" borderId="0" xfId="0" applyFont="1" applyFill="1" applyAlignment="1">
      <alignment horizontal="right"/>
    </xf>
    <xf numFmtId="38" fontId="4" fillId="3" borderId="8" xfId="0" applyFont="1" applyFill="1" applyBorder="1" applyAlignment="1">
      <alignment horizontal="right"/>
    </xf>
    <xf numFmtId="38" fontId="7" fillId="3" borderId="9" xfId="0" applyFont="1" applyFill="1" applyBorder="1" applyAlignment="1">
      <alignment horizontal="right" vertical="center"/>
    </xf>
    <xf numFmtId="165" fontId="4" fillId="3" borderId="8" xfId="0" applyNumberFormat="1" applyFont="1" applyFill="1" applyBorder="1" applyAlignment="1">
      <alignment horizontal="right"/>
    </xf>
    <xf numFmtId="165" fontId="7" fillId="3" borderId="9" xfId="0" applyNumberFormat="1" applyFont="1" applyFill="1" applyBorder="1" applyAlignment="1">
      <alignment horizontal="right" vertical="center"/>
    </xf>
    <xf numFmtId="165" fontId="4" fillId="3" borderId="8" xfId="0" applyNumberFormat="1" applyFont="1" applyFill="1" applyBorder="1"/>
    <xf numFmtId="165" fontId="7" fillId="3" borderId="8" xfId="0" applyNumberFormat="1" applyFont="1" applyFill="1" applyBorder="1" applyAlignment="1">
      <alignment horizontal="right" vertical="center"/>
    </xf>
    <xf numFmtId="165" fontId="4" fillId="3" borderId="0" xfId="0" applyNumberFormat="1" applyFont="1" applyFill="1"/>
    <xf numFmtId="165" fontId="7" fillId="3" borderId="0" xfId="0" quotePrefix="1" applyNumberFormat="1" applyFont="1" applyFill="1" applyAlignment="1">
      <alignment horizontal="right"/>
    </xf>
    <xf numFmtId="165" fontId="7" fillId="3" borderId="6" xfId="0" applyNumberFormat="1" applyFont="1" applyFill="1" applyBorder="1" applyAlignment="1">
      <alignment horizontal="right" wrapText="1"/>
    </xf>
    <xf numFmtId="165" fontId="7" fillId="3" borderId="6" xfId="0" quotePrefix="1" applyNumberFormat="1" applyFont="1" applyFill="1" applyBorder="1" applyAlignment="1">
      <alignment horizontal="right" wrapText="1"/>
    </xf>
    <xf numFmtId="165" fontId="4" fillId="3" borderId="0" xfId="1" quotePrefix="1" applyNumberFormat="1" applyFont="1" applyFill="1" applyAlignment="1">
      <alignment horizontal="right"/>
    </xf>
    <xf numFmtId="38" fontId="7" fillId="3" borderId="0" xfId="0" applyFont="1" applyFill="1" applyAlignment="1">
      <alignment vertical="center" wrapText="1"/>
    </xf>
    <xf numFmtId="38" fontId="4" fillId="3" borderId="0" xfId="0" applyFont="1" applyFill="1" applyAlignment="1">
      <alignment horizontal="left" wrapText="1"/>
    </xf>
    <xf numFmtId="164" fontId="4" fillId="3" borderId="0" xfId="0" applyNumberFormat="1" applyFont="1" applyFill="1" applyAlignment="1">
      <alignment horizontal="right"/>
    </xf>
  </cellXfs>
  <cellStyles count="5">
    <cellStyle name="Hyperlink" xfId="3" builtinId="8"/>
    <cellStyle name="Normal" xfId="0" builtinId="0"/>
    <cellStyle name="Normal 2" xfId="1" xr:uid="{45D8F827-28F2-4085-B391-54657E6D7518}"/>
    <cellStyle name="Normal 32 2 3" xfId="4" xr:uid="{6DA1E558-356C-4FD8-B5E3-3BF83AD8CB7F}"/>
    <cellStyle name="Normal_Sheet1" xfId="2" xr:uid="{0C2B45A2-E3E4-43E1-8A06-E195ED8EA8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28575</xdr:rowOff>
    </xdr:from>
    <xdr:to>
      <xdr:col>0</xdr:col>
      <xdr:colOff>1009650</xdr:colOff>
      <xdr:row>11</xdr:row>
      <xdr:rowOff>438150</xdr:rowOff>
    </xdr:to>
    <xdr:pic>
      <xdr:nvPicPr>
        <xdr:cNvPr id="2" name="Picture 2" descr="cc-by">
          <a:extLst>
            <a:ext uri="{FF2B5EF4-FFF2-40B4-BE49-F238E27FC236}">
              <a16:creationId xmlns:a16="http://schemas.microsoft.com/office/drawing/2014/main" id="{90FDE211-69FB-4EAE-9CAC-5FC125011A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57400"/>
          <a:ext cx="10096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treasury.govt.nz/publications/efu/budget-economic-and-fiscal-update-2026" TargetMode="External"/><Relationship Id="rId1" Type="http://schemas.openxmlformats.org/officeDocument/2006/relationships/hyperlink" Target="http://www.budget.govt.nz/budget/forecasts/befu2026.ht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externalLinkPath" Target="file:///L:\2026-27\15.%20PREFU%202026\2%20-%20Finals\10%20-%20Expense%20Tables\2%20-%20Summary%20Tables\Unlinked\Core%20Crown%20Expense%20Tables%20-%20PREFU%202026%20-%20unlinked%2008.09.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31FFC-095A-43FF-92DA-D92E067D2A0F}">
  <dimension ref="A1:A14"/>
  <sheetViews>
    <sheetView workbookViewId="0"/>
  </sheetViews>
  <sheetFormatPr defaultRowHeight="12.75" x14ac:dyDescent="0.2"/>
  <cols>
    <col min="1" max="1" width="158.33203125" customWidth="1"/>
  </cols>
  <sheetData>
    <row r="1" spans="1:1" ht="18" x14ac:dyDescent="0.25">
      <c r="A1" s="93" t="s">
        <v>227</v>
      </c>
    </row>
    <row r="2" spans="1:1" x14ac:dyDescent="0.2">
      <c r="A2" s="94" t="s">
        <v>228</v>
      </c>
    </row>
    <row r="4" spans="1:1" x14ac:dyDescent="0.2">
      <c r="A4" s="94" t="s">
        <v>223</v>
      </c>
    </row>
    <row r="5" spans="1:1" x14ac:dyDescent="0.2">
      <c r="A5" s="95" t="s">
        <v>229</v>
      </c>
    </row>
    <row r="6" spans="1:1" x14ac:dyDescent="0.2">
      <c r="A6" s="95" t="s">
        <v>230</v>
      </c>
    </row>
    <row r="8" spans="1:1" ht="14.25" x14ac:dyDescent="0.2">
      <c r="A8" s="94" t="s">
        <v>231</v>
      </c>
    </row>
    <row r="11" spans="1:1" x14ac:dyDescent="0.2">
      <c r="A11" s="96" t="s">
        <v>224</v>
      </c>
    </row>
    <row r="12" spans="1:1" ht="37.5" customHeight="1" x14ac:dyDescent="0.2"/>
    <row r="13" spans="1:1" ht="30.75" customHeight="1" x14ac:dyDescent="0.2">
      <c r="A13" s="97" t="s">
        <v>226</v>
      </c>
    </row>
    <row r="14" spans="1:1" ht="42.75" customHeight="1" x14ac:dyDescent="0.2">
      <c r="A14" s="97" t="s">
        <v>225</v>
      </c>
    </row>
  </sheetData>
  <hyperlinks>
    <hyperlink ref="A6" r:id="rId1" display="https://budget.govt.nz/budget/forecasts/befu2026.htm" xr:uid="{F92DF966-506A-443A-95A6-EAA8C3020575}"/>
    <hyperlink ref="A5" r:id="rId2" display="https://treasury.govt.nz/publications/efu/budget-economic-and-fiscal-update-2026" xr:uid="{5A03FCCA-CCB7-46D4-B83F-BDD36A0AEC71}"/>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AE89C-D171-496E-BEB6-0074F7CC5BA8}">
  <dimension ref="A1:Q383"/>
  <sheetViews>
    <sheetView tabSelected="1" zoomScaleNormal="100" workbookViewId="0">
      <selection activeCell="O23" sqref="O23"/>
    </sheetView>
  </sheetViews>
  <sheetFormatPr defaultColWidth="9.33203125" defaultRowHeight="15.75" x14ac:dyDescent="0.25"/>
  <cols>
    <col min="1" max="1" width="17.6640625" style="1" customWidth="1"/>
    <col min="2" max="2" width="2" style="3" customWidth="1"/>
    <col min="3" max="3" width="0.83203125" style="65" customWidth="1"/>
    <col min="4" max="4" width="73.6640625" style="5" customWidth="1"/>
    <col min="5" max="5" width="2.6640625" style="5" customWidth="1"/>
    <col min="6" max="14" width="15.6640625" style="6" customWidth="1"/>
    <col min="15" max="15" width="15.83203125" style="6" customWidth="1"/>
    <col min="16" max="16" width="1.1640625" style="57" customWidth="1"/>
    <col min="17" max="17" width="9.83203125" style="5" customWidth="1"/>
    <col min="18" max="16384" width="9.33203125" style="5"/>
  </cols>
  <sheetData>
    <row r="1" spans="1:17" ht="18" x14ac:dyDescent="0.25">
      <c r="B1" s="2"/>
      <c r="D1" s="4"/>
      <c r="P1" s="56"/>
      <c r="Q1" s="6"/>
    </row>
    <row r="2" spans="1:17" ht="7.5" customHeight="1" x14ac:dyDescent="0.25"/>
    <row r="3" spans="1:17" x14ac:dyDescent="0.25">
      <c r="B3" s="5"/>
      <c r="C3" s="86"/>
      <c r="D3" s="7"/>
      <c r="E3" s="7"/>
      <c r="F3" s="8"/>
      <c r="G3" s="8"/>
      <c r="H3" s="8"/>
      <c r="I3" s="8"/>
      <c r="J3" s="8"/>
      <c r="K3" s="8"/>
      <c r="L3" s="8"/>
      <c r="M3" s="8"/>
      <c r="N3" s="8"/>
      <c r="O3" s="8"/>
      <c r="P3" s="58"/>
    </row>
    <row r="4" spans="1:17" x14ac:dyDescent="0.25">
      <c r="B4" s="5"/>
      <c r="C4" s="87"/>
      <c r="D4" s="9"/>
      <c r="F4" s="10" t="s">
        <v>0</v>
      </c>
      <c r="G4" s="10" t="s">
        <v>1</v>
      </c>
      <c r="H4" s="10" t="s">
        <v>2</v>
      </c>
      <c r="I4" s="10" t="s">
        <v>3</v>
      </c>
      <c r="J4" s="10" t="s">
        <v>4</v>
      </c>
      <c r="K4" s="10" t="s">
        <v>5</v>
      </c>
      <c r="L4" s="10" t="s">
        <v>6</v>
      </c>
      <c r="M4" s="10" t="s">
        <v>7</v>
      </c>
      <c r="N4" s="10" t="s">
        <v>8</v>
      </c>
      <c r="O4" s="10" t="s">
        <v>9</v>
      </c>
      <c r="P4" s="59"/>
    </row>
    <row r="5" spans="1:17" s="11" customFormat="1" ht="32.25" customHeight="1" x14ac:dyDescent="0.25">
      <c r="A5" s="1"/>
      <c r="C5" s="88"/>
      <c r="D5" s="12" t="s">
        <v>10</v>
      </c>
      <c r="E5" s="12"/>
      <c r="F5" s="13" t="s">
        <v>11</v>
      </c>
      <c r="G5" s="13" t="s">
        <v>11</v>
      </c>
      <c r="H5" s="13" t="s">
        <v>11</v>
      </c>
      <c r="I5" s="13" t="s">
        <v>11</v>
      </c>
      <c r="J5" s="13" t="s">
        <v>12</v>
      </c>
      <c r="K5" s="13" t="s">
        <v>13</v>
      </c>
      <c r="L5" s="13" t="s">
        <v>13</v>
      </c>
      <c r="M5" s="13" t="s">
        <v>13</v>
      </c>
      <c r="N5" s="13" t="s">
        <v>13</v>
      </c>
      <c r="O5" s="13" t="s">
        <v>13</v>
      </c>
      <c r="P5" s="60"/>
    </row>
    <row r="6" spans="1:17" x14ac:dyDescent="0.25">
      <c r="B6" s="5"/>
      <c r="C6" s="87"/>
      <c r="E6" s="9"/>
      <c r="F6" s="14"/>
      <c r="G6" s="14"/>
      <c r="H6" s="14"/>
      <c r="I6" s="14"/>
      <c r="J6" s="14"/>
      <c r="K6" s="14"/>
      <c r="L6" s="14"/>
      <c r="M6" s="14"/>
      <c r="N6" s="14"/>
      <c r="O6" s="14"/>
      <c r="P6" s="61"/>
    </row>
    <row r="7" spans="1:17" x14ac:dyDescent="0.25">
      <c r="B7" s="5"/>
      <c r="C7" s="87"/>
      <c r="D7" s="5" t="s">
        <v>14</v>
      </c>
      <c r="F7" s="6">
        <v>42860</v>
      </c>
      <c r="G7" s="6">
        <v>41514</v>
      </c>
      <c r="H7" s="6">
        <v>44589</v>
      </c>
      <c r="I7" s="6">
        <v>47503</v>
      </c>
      <c r="J7" s="6">
        <v>50224</v>
      </c>
      <c r="K7" s="6">
        <v>53391</v>
      </c>
      <c r="L7" s="6">
        <v>55098</v>
      </c>
      <c r="M7" s="6">
        <v>56384</v>
      </c>
      <c r="N7" s="6">
        <v>58048</v>
      </c>
      <c r="O7" s="6">
        <v>60286</v>
      </c>
      <c r="P7" s="59"/>
    </row>
    <row r="8" spans="1:17" x14ac:dyDescent="0.25">
      <c r="B8" s="5"/>
      <c r="C8" s="87"/>
      <c r="D8" s="5" t="s">
        <v>15</v>
      </c>
      <c r="F8" s="6">
        <v>27781</v>
      </c>
      <c r="G8" s="6">
        <v>28489</v>
      </c>
      <c r="H8" s="6">
        <v>29999</v>
      </c>
      <c r="I8" s="6">
        <v>30311</v>
      </c>
      <c r="J8" s="6">
        <v>32917</v>
      </c>
      <c r="K8" s="6">
        <v>34472</v>
      </c>
      <c r="L8" s="6">
        <v>34094</v>
      </c>
      <c r="M8" s="6">
        <v>34209</v>
      </c>
      <c r="N8" s="6">
        <v>34294</v>
      </c>
      <c r="O8" s="6">
        <v>34452</v>
      </c>
      <c r="P8" s="59"/>
    </row>
    <row r="9" spans="1:17" x14ac:dyDescent="0.25">
      <c r="B9" s="5"/>
      <c r="C9" s="87"/>
      <c r="D9" s="5" t="s">
        <v>16</v>
      </c>
      <c r="F9" s="6">
        <v>18023</v>
      </c>
      <c r="G9" s="6">
        <v>18403</v>
      </c>
      <c r="H9" s="6">
        <v>20223</v>
      </c>
      <c r="I9" s="6">
        <v>20895</v>
      </c>
      <c r="J9" s="6">
        <v>21206</v>
      </c>
      <c r="K9" s="6">
        <v>22187</v>
      </c>
      <c r="L9" s="6">
        <v>22069</v>
      </c>
      <c r="M9" s="6">
        <v>21948</v>
      </c>
      <c r="N9" s="6">
        <v>21952</v>
      </c>
      <c r="O9" s="6">
        <v>22019</v>
      </c>
      <c r="P9" s="59"/>
    </row>
    <row r="10" spans="1:17" x14ac:dyDescent="0.25">
      <c r="B10" s="5"/>
      <c r="C10" s="87"/>
      <c r="D10" s="5" t="s">
        <v>17</v>
      </c>
      <c r="F10" s="6">
        <v>5720</v>
      </c>
      <c r="G10" s="6">
        <v>6806</v>
      </c>
      <c r="H10" s="6">
        <v>8468</v>
      </c>
      <c r="I10" s="6">
        <v>7908</v>
      </c>
      <c r="J10" s="6">
        <v>5980</v>
      </c>
      <c r="K10" s="6">
        <v>6657</v>
      </c>
      <c r="L10" s="6">
        <v>6387</v>
      </c>
      <c r="M10" s="6">
        <v>6329</v>
      </c>
      <c r="N10" s="6">
        <v>6327</v>
      </c>
      <c r="O10" s="6">
        <v>6263</v>
      </c>
      <c r="P10" s="59"/>
    </row>
    <row r="11" spans="1:17" x14ac:dyDescent="0.25">
      <c r="B11" s="5"/>
      <c r="C11" s="87"/>
      <c r="D11" s="5" t="s">
        <v>18</v>
      </c>
      <c r="F11" s="6">
        <v>5444</v>
      </c>
      <c r="G11" s="6">
        <v>6165</v>
      </c>
      <c r="H11" s="6">
        <v>6527</v>
      </c>
      <c r="I11" s="6">
        <v>6734</v>
      </c>
      <c r="J11" s="6">
        <v>7077</v>
      </c>
      <c r="K11" s="6">
        <v>7762</v>
      </c>
      <c r="L11" s="6">
        <v>7486</v>
      </c>
      <c r="M11" s="6">
        <v>7340</v>
      </c>
      <c r="N11" s="6">
        <v>7369</v>
      </c>
      <c r="O11" s="6">
        <v>7404</v>
      </c>
      <c r="P11" s="59"/>
    </row>
    <row r="12" spans="1:17" x14ac:dyDescent="0.25">
      <c r="B12" s="5"/>
      <c r="C12" s="87"/>
      <c r="D12" s="5" t="s">
        <v>19</v>
      </c>
      <c r="F12" s="6">
        <v>4657</v>
      </c>
      <c r="G12" s="6">
        <v>5472</v>
      </c>
      <c r="H12" s="6">
        <v>5487</v>
      </c>
      <c r="I12" s="6">
        <v>5472</v>
      </c>
      <c r="J12" s="6">
        <v>6035</v>
      </c>
      <c r="K12" s="6">
        <v>5333</v>
      </c>
      <c r="L12" s="6">
        <v>5408</v>
      </c>
      <c r="M12" s="6">
        <v>5650</v>
      </c>
      <c r="N12" s="6">
        <v>5591</v>
      </c>
      <c r="O12" s="6">
        <v>5635</v>
      </c>
      <c r="P12" s="59"/>
    </row>
    <row r="13" spans="1:17" x14ac:dyDescent="0.25">
      <c r="B13" s="5"/>
      <c r="C13" s="87"/>
      <c r="D13" s="5" t="s">
        <v>20</v>
      </c>
      <c r="F13" s="6">
        <v>8078</v>
      </c>
      <c r="G13" s="6">
        <v>3690</v>
      </c>
      <c r="H13" s="6">
        <v>4010</v>
      </c>
      <c r="I13" s="6">
        <v>3514</v>
      </c>
      <c r="J13" s="6">
        <v>3012</v>
      </c>
      <c r="K13" s="6">
        <v>3768</v>
      </c>
      <c r="L13" s="6">
        <v>3043</v>
      </c>
      <c r="M13" s="6">
        <v>3233</v>
      </c>
      <c r="N13" s="6">
        <v>3265</v>
      </c>
      <c r="O13" s="6">
        <v>3294</v>
      </c>
      <c r="P13" s="59"/>
    </row>
    <row r="14" spans="1:17" x14ac:dyDescent="0.25">
      <c r="B14" s="5"/>
      <c r="C14" s="87"/>
      <c r="D14" s="5" t="s">
        <v>21</v>
      </c>
      <c r="F14" s="6">
        <v>2832</v>
      </c>
      <c r="G14" s="6">
        <v>2886</v>
      </c>
      <c r="H14" s="6">
        <v>3163</v>
      </c>
      <c r="I14" s="6">
        <v>3271</v>
      </c>
      <c r="J14" s="6">
        <v>3525</v>
      </c>
      <c r="K14" s="6">
        <v>3878</v>
      </c>
      <c r="L14" s="6">
        <v>3858</v>
      </c>
      <c r="M14" s="6">
        <v>3900</v>
      </c>
      <c r="N14" s="6">
        <v>3936</v>
      </c>
      <c r="O14" s="6">
        <v>3948</v>
      </c>
      <c r="P14" s="59"/>
    </row>
    <row r="15" spans="1:17" x14ac:dyDescent="0.25">
      <c r="B15" s="5"/>
      <c r="C15" s="87"/>
      <c r="D15" s="5" t="s">
        <v>22</v>
      </c>
      <c r="F15" s="6">
        <v>1468</v>
      </c>
      <c r="G15" s="6">
        <v>1537</v>
      </c>
      <c r="H15" s="6">
        <v>1504</v>
      </c>
      <c r="I15" s="6">
        <v>1457</v>
      </c>
      <c r="J15" s="6">
        <v>1439</v>
      </c>
      <c r="K15" s="6">
        <v>1442</v>
      </c>
      <c r="L15" s="6">
        <v>1412</v>
      </c>
      <c r="M15" s="6">
        <v>1396</v>
      </c>
      <c r="N15" s="6">
        <v>1365</v>
      </c>
      <c r="O15" s="6">
        <v>1357</v>
      </c>
      <c r="P15" s="59"/>
    </row>
    <row r="16" spans="1:17" x14ac:dyDescent="0.25">
      <c r="B16" s="5"/>
      <c r="C16" s="87"/>
      <c r="D16" s="5" t="s">
        <v>23</v>
      </c>
      <c r="F16" s="6">
        <v>949</v>
      </c>
      <c r="G16" s="6">
        <v>1156</v>
      </c>
      <c r="H16" s="6">
        <v>1062</v>
      </c>
      <c r="I16" s="6">
        <v>996</v>
      </c>
      <c r="J16" s="6">
        <v>1030</v>
      </c>
      <c r="K16" s="6">
        <v>1351</v>
      </c>
      <c r="L16" s="6">
        <v>1136</v>
      </c>
      <c r="M16" s="6">
        <v>1126</v>
      </c>
      <c r="N16" s="6">
        <v>1180</v>
      </c>
      <c r="O16" s="6">
        <v>1098</v>
      </c>
      <c r="P16" s="59"/>
    </row>
    <row r="17" spans="1:16" x14ac:dyDescent="0.25">
      <c r="B17" s="5"/>
      <c r="C17" s="87"/>
      <c r="D17" s="5" t="s">
        <v>24</v>
      </c>
      <c r="F17" s="6">
        <v>2033</v>
      </c>
      <c r="G17" s="6">
        <v>2312</v>
      </c>
      <c r="H17" s="6">
        <v>2512</v>
      </c>
      <c r="I17" s="6">
        <v>2150</v>
      </c>
      <c r="J17" s="6">
        <v>1958</v>
      </c>
      <c r="K17" s="6">
        <v>2289</v>
      </c>
      <c r="L17" s="6">
        <v>1908</v>
      </c>
      <c r="M17" s="6">
        <v>1852</v>
      </c>
      <c r="N17" s="6">
        <v>1749</v>
      </c>
      <c r="O17" s="6">
        <v>1795</v>
      </c>
      <c r="P17" s="59"/>
    </row>
    <row r="18" spans="1:16" x14ac:dyDescent="0.25">
      <c r="B18" s="5"/>
      <c r="C18" s="87"/>
      <c r="D18" s="5" t="s">
        <v>25</v>
      </c>
      <c r="F18" s="6">
        <v>2549</v>
      </c>
      <c r="G18" s="6">
        <v>2381</v>
      </c>
      <c r="H18" s="6">
        <v>2297</v>
      </c>
      <c r="I18" s="6">
        <v>2410</v>
      </c>
      <c r="J18" s="6">
        <v>2509</v>
      </c>
      <c r="K18" s="6">
        <v>2874</v>
      </c>
      <c r="L18" s="6">
        <v>2716</v>
      </c>
      <c r="M18" s="6">
        <v>2691</v>
      </c>
      <c r="N18" s="6">
        <v>2609</v>
      </c>
      <c r="O18" s="6">
        <v>2641</v>
      </c>
      <c r="P18" s="59"/>
    </row>
    <row r="19" spans="1:16" x14ac:dyDescent="0.25">
      <c r="B19" s="5"/>
      <c r="C19" s="87"/>
      <c r="D19" s="15" t="s">
        <v>26</v>
      </c>
      <c r="F19" s="6">
        <v>94</v>
      </c>
      <c r="G19" s="6">
        <v>61</v>
      </c>
      <c r="H19" s="6">
        <v>69</v>
      </c>
      <c r="I19" s="6">
        <v>65</v>
      </c>
      <c r="J19" s="6">
        <v>61</v>
      </c>
      <c r="K19" s="6">
        <v>46</v>
      </c>
      <c r="L19" s="6">
        <v>48</v>
      </c>
      <c r="M19" s="6">
        <v>47</v>
      </c>
      <c r="N19" s="6">
        <v>46</v>
      </c>
      <c r="O19" s="6">
        <v>45</v>
      </c>
      <c r="P19" s="59"/>
    </row>
    <row r="20" spans="1:16" x14ac:dyDescent="0.25">
      <c r="B20" s="5"/>
      <c r="C20" s="87"/>
      <c r="D20" s="5" t="s">
        <v>27</v>
      </c>
      <c r="F20" s="6">
        <v>269</v>
      </c>
      <c r="G20" s="6">
        <v>133</v>
      </c>
      <c r="H20" s="6">
        <v>145</v>
      </c>
      <c r="I20" s="6">
        <v>127</v>
      </c>
      <c r="J20" s="6">
        <v>189</v>
      </c>
      <c r="K20" s="6">
        <v>210</v>
      </c>
      <c r="L20" s="6">
        <v>81</v>
      </c>
      <c r="M20" s="6">
        <v>277</v>
      </c>
      <c r="N20" s="6">
        <v>276</v>
      </c>
      <c r="O20" s="6">
        <v>276</v>
      </c>
      <c r="P20" s="59"/>
    </row>
    <row r="21" spans="1:16" x14ac:dyDescent="0.25">
      <c r="B21" s="5"/>
      <c r="C21" s="87"/>
      <c r="D21" s="5" t="s">
        <v>28</v>
      </c>
      <c r="F21" s="6">
        <v>2884</v>
      </c>
      <c r="G21" s="6">
        <v>6569</v>
      </c>
      <c r="H21" s="6">
        <v>8943</v>
      </c>
      <c r="I21" s="6">
        <v>8862</v>
      </c>
      <c r="J21" s="6">
        <v>9057</v>
      </c>
      <c r="K21" s="6">
        <v>10291</v>
      </c>
      <c r="L21" s="6">
        <v>11396</v>
      </c>
      <c r="M21" s="6">
        <v>12481</v>
      </c>
      <c r="N21" s="6">
        <v>13502</v>
      </c>
      <c r="O21" s="6">
        <v>13689</v>
      </c>
      <c r="P21" s="59"/>
    </row>
    <row r="22" spans="1:16" x14ac:dyDescent="0.25">
      <c r="B22" s="5"/>
      <c r="C22" s="87"/>
      <c r="D22" s="5" t="s">
        <v>29</v>
      </c>
      <c r="F22" s="6">
        <v>0</v>
      </c>
      <c r="G22" s="6">
        <v>0</v>
      </c>
      <c r="H22" s="6">
        <v>0</v>
      </c>
      <c r="I22" s="6">
        <v>0</v>
      </c>
      <c r="J22" s="6">
        <v>0</v>
      </c>
      <c r="K22" s="6">
        <v>1258</v>
      </c>
      <c r="L22" s="6">
        <v>2968</v>
      </c>
      <c r="M22" s="6">
        <v>5025</v>
      </c>
      <c r="N22" s="6">
        <v>7783</v>
      </c>
      <c r="O22" s="6">
        <v>10116</v>
      </c>
      <c r="P22" s="59"/>
    </row>
    <row r="23" spans="1:16" ht="16.149999999999999" customHeight="1" x14ac:dyDescent="0.25">
      <c r="B23" s="5"/>
      <c r="C23" s="87"/>
      <c r="D23" s="5" t="s">
        <v>30</v>
      </c>
      <c r="F23" s="6">
        <v>0</v>
      </c>
      <c r="G23" s="6">
        <v>0</v>
      </c>
      <c r="H23" s="6">
        <v>0</v>
      </c>
      <c r="I23" s="6">
        <v>0</v>
      </c>
      <c r="J23" s="6">
        <v>0</v>
      </c>
      <c r="K23" s="112">
        <v>-2600</v>
      </c>
      <c r="L23" s="112">
        <v>-800</v>
      </c>
      <c r="M23" s="112">
        <v>-650</v>
      </c>
      <c r="N23" s="112">
        <v>-650</v>
      </c>
      <c r="O23" s="112">
        <v>-650</v>
      </c>
      <c r="P23" s="59"/>
    </row>
    <row r="24" spans="1:16" ht="16.5" thickBot="1" x14ac:dyDescent="0.3">
      <c r="B24" s="5"/>
      <c r="C24" s="87"/>
      <c r="F24" s="16"/>
      <c r="G24" s="16"/>
      <c r="H24" s="16"/>
      <c r="I24" s="16"/>
      <c r="J24" s="16"/>
      <c r="K24" s="16"/>
      <c r="L24" s="16"/>
      <c r="M24" s="16"/>
      <c r="N24" s="16"/>
      <c r="O24" s="16"/>
      <c r="P24" s="59"/>
    </row>
    <row r="25" spans="1:16" s="17" customFormat="1" ht="18" customHeight="1" thickBot="1" x14ac:dyDescent="0.3">
      <c r="A25" s="1"/>
      <c r="C25" s="89"/>
      <c r="D25" s="18" t="s">
        <v>31</v>
      </c>
      <c r="F25" s="19">
        <f t="shared" ref="F25:I25" si="0">SUM(F7:F23)</f>
        <v>125641</v>
      </c>
      <c r="G25" s="19">
        <f t="shared" si="0"/>
        <v>127574</v>
      </c>
      <c r="H25" s="19">
        <f>SUM(H7:H23)</f>
        <v>138998</v>
      </c>
      <c r="I25" s="19">
        <f t="shared" si="0"/>
        <v>141675</v>
      </c>
      <c r="J25" s="19">
        <f>SUM(J7:J23)</f>
        <v>146219</v>
      </c>
      <c r="K25" s="19">
        <f t="shared" ref="K25:O25" si="1">SUM(K7:K23)</f>
        <v>154609</v>
      </c>
      <c r="L25" s="19">
        <f t="shared" si="1"/>
        <v>158308</v>
      </c>
      <c r="M25" s="19">
        <f t="shared" si="1"/>
        <v>163238</v>
      </c>
      <c r="N25" s="19">
        <f t="shared" si="1"/>
        <v>168642</v>
      </c>
      <c r="O25" s="19">
        <f t="shared" si="1"/>
        <v>173668</v>
      </c>
      <c r="P25" s="62"/>
    </row>
    <row r="26" spans="1:16" x14ac:dyDescent="0.25">
      <c r="B26" s="5"/>
      <c r="C26" s="90"/>
      <c r="D26" s="20"/>
      <c r="E26" s="20"/>
      <c r="F26" s="21"/>
      <c r="G26" s="21"/>
      <c r="H26" s="21"/>
      <c r="I26" s="21"/>
      <c r="J26" s="21"/>
      <c r="K26" s="21"/>
      <c r="L26" s="21"/>
      <c r="M26" s="21"/>
      <c r="N26" s="21"/>
      <c r="O26" s="21"/>
      <c r="P26" s="63"/>
    </row>
    <row r="28" spans="1:16" ht="15.6" customHeight="1" x14ac:dyDescent="0.25">
      <c r="D28" s="5" t="s">
        <v>32</v>
      </c>
      <c r="F28" s="5"/>
      <c r="G28" s="5"/>
      <c r="H28" s="5"/>
      <c r="I28" s="5"/>
      <c r="J28" s="5"/>
    </row>
    <row r="29" spans="1:16" ht="15.75" customHeight="1" x14ac:dyDescent="0.25">
      <c r="D29" s="111" t="s">
        <v>33</v>
      </c>
      <c r="E29" s="111"/>
      <c r="F29" s="111"/>
      <c r="G29" s="111"/>
      <c r="H29" s="111"/>
      <c r="I29" s="111"/>
      <c r="J29" s="111"/>
      <c r="K29" s="111"/>
      <c r="L29" s="111"/>
      <c r="M29" s="111"/>
      <c r="N29" s="111"/>
      <c r="O29" s="111"/>
    </row>
    <row r="30" spans="1:16" ht="12" customHeight="1" x14ac:dyDescent="0.25">
      <c r="D30" s="22"/>
      <c r="E30" s="22"/>
      <c r="F30" s="22"/>
      <c r="G30" s="22"/>
      <c r="H30" s="22"/>
      <c r="I30" s="22"/>
      <c r="J30" s="22"/>
      <c r="K30" s="22"/>
      <c r="L30" s="22"/>
      <c r="M30" s="22"/>
      <c r="N30" s="22"/>
      <c r="O30" s="22"/>
    </row>
    <row r="31" spans="1:16" ht="18" x14ac:dyDescent="0.25">
      <c r="D31" s="23" t="s">
        <v>34</v>
      </c>
      <c r="E31" s="24"/>
      <c r="F31" s="24"/>
      <c r="G31" s="24"/>
      <c r="H31" s="24"/>
      <c r="N31" s="24"/>
      <c r="O31" s="24"/>
    </row>
    <row r="32" spans="1:16" x14ac:dyDescent="0.25">
      <c r="D32" s="25"/>
      <c r="E32" s="24"/>
      <c r="F32" s="24"/>
      <c r="G32" s="24"/>
      <c r="H32" s="24"/>
    </row>
    <row r="33" spans="1:16" x14ac:dyDescent="0.25">
      <c r="A33" s="1" t="s">
        <v>35</v>
      </c>
      <c r="D33" s="9" t="s">
        <v>36</v>
      </c>
      <c r="E33" s="9"/>
      <c r="N33" s="5"/>
      <c r="O33" s="5"/>
      <c r="P33" s="64"/>
    </row>
    <row r="34" spans="1:16" s="9" customFormat="1" ht="15.6" customHeight="1" x14ac:dyDescent="0.25">
      <c r="A34" s="1"/>
      <c r="B34" s="3"/>
      <c r="C34" s="65"/>
      <c r="F34" s="10" t="str">
        <f t="shared" ref="F34:O34" si="2">F4</f>
        <v>2022</v>
      </c>
      <c r="G34" s="10" t="str">
        <f t="shared" si="2"/>
        <v>2023</v>
      </c>
      <c r="H34" s="10" t="str">
        <f t="shared" si="2"/>
        <v>2024</v>
      </c>
      <c r="I34" s="10" t="str">
        <f t="shared" si="2"/>
        <v>2025</v>
      </c>
      <c r="J34" s="10" t="str">
        <f t="shared" si="2"/>
        <v>2026</v>
      </c>
      <c r="K34" s="10" t="str">
        <f t="shared" si="2"/>
        <v>2027</v>
      </c>
      <c r="L34" s="10" t="str">
        <f t="shared" si="2"/>
        <v>2028</v>
      </c>
      <c r="M34" s="10" t="str">
        <f t="shared" si="2"/>
        <v>2029</v>
      </c>
      <c r="N34" s="10" t="str">
        <f t="shared" si="2"/>
        <v>2030</v>
      </c>
      <c r="O34" s="10" t="str">
        <f t="shared" si="2"/>
        <v>2031</v>
      </c>
      <c r="P34" s="65"/>
    </row>
    <row r="35" spans="1:16" s="12" customFormat="1" ht="33" customHeight="1" x14ac:dyDescent="0.25">
      <c r="A35" s="1"/>
      <c r="B35" s="26"/>
      <c r="C35" s="66"/>
      <c r="D35" s="12" t="s">
        <v>10</v>
      </c>
      <c r="F35" s="27" t="s">
        <v>11</v>
      </c>
      <c r="G35" s="27" t="s">
        <v>11</v>
      </c>
      <c r="H35" s="27" t="s">
        <v>11</v>
      </c>
      <c r="I35" s="27" t="s">
        <v>11</v>
      </c>
      <c r="J35" s="27" t="str">
        <f>J5</f>
        <v>Unaudited Actual</v>
      </c>
      <c r="K35" s="27" t="s">
        <v>13</v>
      </c>
      <c r="L35" s="27" t="s">
        <v>13</v>
      </c>
      <c r="M35" s="27" t="s">
        <v>13</v>
      </c>
      <c r="N35" s="27" t="s">
        <v>13</v>
      </c>
      <c r="O35" s="27" t="s">
        <v>13</v>
      </c>
      <c r="P35" s="66"/>
    </row>
    <row r="36" spans="1:16" x14ac:dyDescent="0.25">
      <c r="N36" s="5"/>
      <c r="O36" s="5"/>
    </row>
    <row r="37" spans="1:16" ht="18.75" x14ac:dyDescent="0.25">
      <c r="D37" s="5" t="s">
        <v>37</v>
      </c>
      <c r="F37" s="5">
        <v>39187</v>
      </c>
      <c r="G37" s="5">
        <v>37576</v>
      </c>
      <c r="H37" s="5">
        <v>40294</v>
      </c>
      <c r="I37" s="5">
        <v>43525</v>
      </c>
      <c r="J37" s="5">
        <v>46166</v>
      </c>
      <c r="K37" s="5">
        <v>48757</v>
      </c>
      <c r="L37" s="5">
        <v>50599</v>
      </c>
      <c r="M37" s="5">
        <v>51848</v>
      </c>
      <c r="N37" s="5">
        <v>53800</v>
      </c>
      <c r="O37" s="5">
        <v>55980</v>
      </c>
      <c r="P37" s="67"/>
    </row>
    <row r="38" spans="1:16" x14ac:dyDescent="0.25">
      <c r="D38" s="5" t="s">
        <v>38</v>
      </c>
      <c r="F38" s="5">
        <v>2747</v>
      </c>
      <c r="G38" s="5">
        <v>2782</v>
      </c>
      <c r="H38" s="5">
        <v>3013</v>
      </c>
      <c r="I38" s="5">
        <v>2782</v>
      </c>
      <c r="J38" s="5">
        <v>2934</v>
      </c>
      <c r="K38" s="5">
        <v>3313</v>
      </c>
      <c r="L38" s="5">
        <v>3219</v>
      </c>
      <c r="M38" s="5">
        <v>3136</v>
      </c>
      <c r="N38" s="5">
        <v>2807</v>
      </c>
      <c r="O38" s="5">
        <v>2796</v>
      </c>
      <c r="P38" s="67"/>
    </row>
    <row r="39" spans="1:16" x14ac:dyDescent="0.25">
      <c r="D39" s="5" t="s">
        <v>39</v>
      </c>
      <c r="F39" s="5">
        <v>358</v>
      </c>
      <c r="G39" s="5">
        <v>386</v>
      </c>
      <c r="H39" s="5">
        <v>415</v>
      </c>
      <c r="I39" s="5">
        <v>447</v>
      </c>
      <c r="J39" s="5">
        <v>481</v>
      </c>
      <c r="K39" s="5">
        <v>516</v>
      </c>
      <c r="L39" s="5">
        <v>555</v>
      </c>
      <c r="M39" s="5">
        <v>597</v>
      </c>
      <c r="N39" s="5">
        <v>642</v>
      </c>
      <c r="O39" s="5">
        <v>690</v>
      </c>
      <c r="P39" s="67"/>
    </row>
    <row r="40" spans="1:16" x14ac:dyDescent="0.25">
      <c r="D40" s="5" t="s">
        <v>40</v>
      </c>
      <c r="F40" s="98">
        <v>59</v>
      </c>
      <c r="G40" s="5">
        <v>52</v>
      </c>
      <c r="H40" s="5">
        <v>25</v>
      </c>
      <c r="I40" s="5">
        <v>27</v>
      </c>
      <c r="J40" s="98">
        <v>0</v>
      </c>
      <c r="K40" s="98">
        <v>0</v>
      </c>
      <c r="L40" s="98">
        <v>0</v>
      </c>
      <c r="M40" s="98">
        <v>0</v>
      </c>
      <c r="N40" s="98">
        <v>0</v>
      </c>
      <c r="O40" s="98">
        <v>0</v>
      </c>
      <c r="P40" s="67"/>
    </row>
    <row r="41" spans="1:16" ht="18.75" x14ac:dyDescent="0.25">
      <c r="D41" s="5" t="s">
        <v>41</v>
      </c>
      <c r="F41" s="5">
        <v>509</v>
      </c>
      <c r="G41" s="5">
        <v>718</v>
      </c>
      <c r="H41" s="5">
        <v>842</v>
      </c>
      <c r="I41" s="5">
        <v>722</v>
      </c>
      <c r="J41" s="5">
        <v>643</v>
      </c>
      <c r="K41" s="5">
        <v>805</v>
      </c>
      <c r="L41" s="5">
        <v>725</v>
      </c>
      <c r="M41" s="5">
        <v>803</v>
      </c>
      <c r="N41" s="5">
        <v>799</v>
      </c>
      <c r="O41" s="5">
        <v>820</v>
      </c>
      <c r="P41" s="67"/>
    </row>
    <row r="42" spans="1:16" ht="16.5" thickBot="1" x14ac:dyDescent="0.3">
      <c r="F42" s="99"/>
      <c r="G42" s="99"/>
      <c r="H42" s="99"/>
      <c r="I42" s="99"/>
      <c r="J42" s="99"/>
      <c r="K42" s="99"/>
      <c r="L42" s="99"/>
      <c r="M42" s="99"/>
      <c r="N42" s="99"/>
      <c r="O42" s="99"/>
    </row>
    <row r="43" spans="1:16" s="17" customFormat="1" ht="18" customHeight="1" thickBot="1" x14ac:dyDescent="0.3">
      <c r="A43" s="1"/>
      <c r="B43" s="29"/>
      <c r="C43" s="91"/>
      <c r="D43" s="110" t="s">
        <v>36</v>
      </c>
      <c r="E43" s="110"/>
      <c r="F43" s="100">
        <f t="shared" ref="F43:O43" si="3">SUM(F37:F41)</f>
        <v>42860</v>
      </c>
      <c r="G43" s="100">
        <f t="shared" si="3"/>
        <v>41514</v>
      </c>
      <c r="H43" s="100">
        <f t="shared" si="3"/>
        <v>44589</v>
      </c>
      <c r="I43" s="100">
        <f t="shared" si="3"/>
        <v>47503</v>
      </c>
      <c r="J43" s="100">
        <f t="shared" si="3"/>
        <v>50224</v>
      </c>
      <c r="K43" s="100">
        <f t="shared" si="3"/>
        <v>53391</v>
      </c>
      <c r="L43" s="100">
        <f t="shared" si="3"/>
        <v>55098</v>
      </c>
      <c r="M43" s="100">
        <f t="shared" si="3"/>
        <v>56384</v>
      </c>
      <c r="N43" s="100">
        <f t="shared" si="3"/>
        <v>58048</v>
      </c>
      <c r="O43" s="100">
        <f t="shared" si="3"/>
        <v>60286</v>
      </c>
      <c r="P43" s="68"/>
    </row>
    <row r="44" spans="1:16" x14ac:dyDescent="0.25">
      <c r="F44" s="30"/>
      <c r="G44" s="30"/>
      <c r="H44" s="5"/>
      <c r="I44" s="5"/>
      <c r="J44" s="5"/>
      <c r="K44" s="5"/>
      <c r="L44" s="5"/>
      <c r="M44" s="5"/>
      <c r="N44" s="5"/>
      <c r="O44" s="5"/>
      <c r="P44" s="64"/>
    </row>
    <row r="45" spans="1:16" ht="15.6" customHeight="1" x14ac:dyDescent="0.25">
      <c r="D45" s="5" t="s">
        <v>42</v>
      </c>
      <c r="F45" s="5"/>
      <c r="G45" s="5"/>
      <c r="H45" s="5"/>
      <c r="I45" s="5"/>
      <c r="J45" s="5"/>
      <c r="K45" s="31"/>
      <c r="L45" s="31"/>
      <c r="M45" s="31"/>
      <c r="N45" s="5"/>
      <c r="O45" s="5"/>
      <c r="P45" s="69"/>
    </row>
    <row r="46" spans="1:16" x14ac:dyDescent="0.25">
      <c r="D46" s="5" t="s">
        <v>43</v>
      </c>
      <c r="E46" s="31"/>
      <c r="F46" s="31"/>
      <c r="G46" s="31"/>
      <c r="H46" s="31"/>
      <c r="I46" s="31"/>
      <c r="J46" s="31"/>
      <c r="K46" s="31"/>
      <c r="L46" s="31"/>
      <c r="M46" s="31"/>
      <c r="N46" s="5"/>
      <c r="O46" s="5"/>
      <c r="P46" s="69"/>
    </row>
    <row r="47" spans="1:16" x14ac:dyDescent="0.25">
      <c r="B47" s="5"/>
      <c r="C47" s="64"/>
      <c r="F47" s="5"/>
      <c r="G47" s="5"/>
      <c r="H47" s="5"/>
      <c r="I47" s="5"/>
      <c r="J47" s="5"/>
      <c r="K47" s="5"/>
      <c r="L47" s="5"/>
      <c r="M47" s="5"/>
      <c r="N47" s="5"/>
      <c r="O47" s="5"/>
      <c r="P47" s="64"/>
    </row>
    <row r="48" spans="1:16" ht="18" x14ac:dyDescent="0.25">
      <c r="D48" s="23" t="s">
        <v>34</v>
      </c>
      <c r="E48" s="31"/>
      <c r="F48" s="31"/>
      <c r="G48" s="31"/>
      <c r="H48" s="31"/>
      <c r="I48" s="31"/>
      <c r="J48" s="31"/>
      <c r="K48" s="31"/>
      <c r="L48" s="31"/>
      <c r="M48" s="31"/>
      <c r="N48" s="5"/>
      <c r="O48" s="5"/>
      <c r="P48" s="69"/>
    </row>
    <row r="49" spans="1:17" s="9" customFormat="1" x14ac:dyDescent="0.25">
      <c r="A49" s="1"/>
      <c r="B49" s="3"/>
      <c r="C49" s="65"/>
      <c r="D49" s="11"/>
      <c r="E49" s="31"/>
      <c r="F49" s="31"/>
      <c r="G49" s="31"/>
      <c r="H49" s="31"/>
      <c r="I49" s="31"/>
      <c r="J49" s="31"/>
      <c r="K49" s="31"/>
      <c r="L49" s="31"/>
      <c r="M49" s="31"/>
      <c r="N49" s="5"/>
      <c r="O49" s="5"/>
      <c r="P49" s="69"/>
      <c r="Q49" s="5"/>
    </row>
    <row r="50" spans="1:17" s="9" customFormat="1" x14ac:dyDescent="0.25">
      <c r="A50" s="1" t="s">
        <v>44</v>
      </c>
      <c r="B50" s="3"/>
      <c r="C50" s="65"/>
      <c r="D50" s="9" t="s">
        <v>45</v>
      </c>
      <c r="F50" s="6"/>
      <c r="G50" s="6"/>
      <c r="H50" s="6"/>
      <c r="I50" s="6"/>
      <c r="J50" s="6"/>
      <c r="K50" s="6"/>
      <c r="L50" s="6"/>
      <c r="M50" s="6"/>
      <c r="P50" s="70"/>
    </row>
    <row r="51" spans="1:17" s="11" customFormat="1" x14ac:dyDescent="0.25">
      <c r="A51" s="1"/>
      <c r="B51" s="3"/>
      <c r="C51" s="65"/>
      <c r="D51" s="9"/>
      <c r="E51" s="9"/>
      <c r="F51" s="10" t="str">
        <f t="shared" ref="F51:O51" si="4">F$34</f>
        <v>2022</v>
      </c>
      <c r="G51" s="10" t="str">
        <f t="shared" si="4"/>
        <v>2023</v>
      </c>
      <c r="H51" s="10" t="str">
        <f t="shared" si="4"/>
        <v>2024</v>
      </c>
      <c r="I51" s="10" t="str">
        <f t="shared" si="4"/>
        <v>2025</v>
      </c>
      <c r="J51" s="10" t="str">
        <f t="shared" si="4"/>
        <v>2026</v>
      </c>
      <c r="K51" s="10" t="str">
        <f t="shared" si="4"/>
        <v>2027</v>
      </c>
      <c r="L51" s="10" t="str">
        <f t="shared" si="4"/>
        <v>2028</v>
      </c>
      <c r="M51" s="10" t="str">
        <f t="shared" si="4"/>
        <v>2029</v>
      </c>
      <c r="N51" s="10" t="str">
        <f t="shared" si="4"/>
        <v>2030</v>
      </c>
      <c r="O51" s="10" t="str">
        <f t="shared" si="4"/>
        <v>2031</v>
      </c>
      <c r="P51" s="71"/>
      <c r="Q51" s="9"/>
    </row>
    <row r="52" spans="1:17" ht="31.5" x14ac:dyDescent="0.25">
      <c r="B52" s="26"/>
      <c r="C52" s="66"/>
      <c r="D52" s="12" t="s">
        <v>10</v>
      </c>
      <c r="E52" s="12"/>
      <c r="F52" s="32" t="s">
        <v>11</v>
      </c>
      <c r="G52" s="32" t="s">
        <v>11</v>
      </c>
      <c r="H52" s="32" t="s">
        <v>11</v>
      </c>
      <c r="I52" s="32" t="s">
        <v>11</v>
      </c>
      <c r="J52" s="32" t="str">
        <f>J35</f>
        <v>Unaudited Actual</v>
      </c>
      <c r="K52" s="32" t="s">
        <v>13</v>
      </c>
      <c r="L52" s="32" t="s">
        <v>13</v>
      </c>
      <c r="M52" s="32" t="s">
        <v>13</v>
      </c>
      <c r="N52" s="32" t="s">
        <v>13</v>
      </c>
      <c r="O52" s="32" t="s">
        <v>13</v>
      </c>
      <c r="P52" s="72"/>
      <c r="Q52" s="11"/>
    </row>
    <row r="53" spans="1:17" x14ac:dyDescent="0.25">
      <c r="N53" s="5"/>
      <c r="O53" s="5"/>
      <c r="P53" s="67"/>
    </row>
    <row r="54" spans="1:17" ht="15.75" customHeight="1" x14ac:dyDescent="0.25">
      <c r="D54" s="5" t="s">
        <v>46</v>
      </c>
      <c r="F54" s="28">
        <v>17764</v>
      </c>
      <c r="G54" s="28">
        <v>19517</v>
      </c>
      <c r="H54" s="28">
        <v>21574</v>
      </c>
      <c r="I54" s="28">
        <v>23191</v>
      </c>
      <c r="J54" s="28">
        <v>24721</v>
      </c>
      <c r="K54" s="28">
        <v>26480</v>
      </c>
      <c r="L54" s="28">
        <v>28321</v>
      </c>
      <c r="M54" s="28">
        <v>29706</v>
      </c>
      <c r="N54" s="28">
        <v>31237</v>
      </c>
      <c r="O54" s="28">
        <v>32888</v>
      </c>
      <c r="P54" s="67"/>
    </row>
    <row r="55" spans="1:17" ht="15.75" customHeight="1" x14ac:dyDescent="0.25">
      <c r="D55" s="5" t="s">
        <v>47</v>
      </c>
      <c r="F55" s="28">
        <v>3330</v>
      </c>
      <c r="G55" s="28">
        <v>3473</v>
      </c>
      <c r="H55" s="28">
        <v>4062</v>
      </c>
      <c r="I55" s="28">
        <v>4641</v>
      </c>
      <c r="J55" s="28">
        <v>4926</v>
      </c>
      <c r="K55" s="28">
        <v>5031</v>
      </c>
      <c r="L55" s="28">
        <v>5011</v>
      </c>
      <c r="M55" s="28">
        <v>4904</v>
      </c>
      <c r="N55" s="28">
        <v>5001</v>
      </c>
      <c r="O55" s="28">
        <v>5109</v>
      </c>
      <c r="P55" s="67"/>
    </row>
    <row r="56" spans="1:17" ht="15.75" customHeight="1" x14ac:dyDescent="0.25">
      <c r="D56" s="5" t="s">
        <v>48</v>
      </c>
      <c r="F56" s="28">
        <v>2047</v>
      </c>
      <c r="G56" s="28">
        <v>2311</v>
      </c>
      <c r="H56" s="28">
        <v>2530</v>
      </c>
      <c r="I56" s="28">
        <v>2668</v>
      </c>
      <c r="J56" s="28">
        <v>2826</v>
      </c>
      <c r="K56" s="28">
        <v>3006</v>
      </c>
      <c r="L56" s="28">
        <v>3190</v>
      </c>
      <c r="M56" s="28">
        <v>3286</v>
      </c>
      <c r="N56" s="28">
        <v>3434</v>
      </c>
      <c r="O56" s="28">
        <v>3581</v>
      </c>
      <c r="P56" s="67"/>
    </row>
    <row r="57" spans="1:17" x14ac:dyDescent="0.25">
      <c r="D57" s="5" t="s">
        <v>49</v>
      </c>
      <c r="F57" s="28">
        <v>1704</v>
      </c>
      <c r="G57" s="28">
        <v>1917</v>
      </c>
      <c r="H57" s="28">
        <v>2097</v>
      </c>
      <c r="I57" s="28">
        <v>2255</v>
      </c>
      <c r="J57" s="28">
        <v>2386</v>
      </c>
      <c r="K57" s="28">
        <v>2438</v>
      </c>
      <c r="L57" s="28">
        <v>2392</v>
      </c>
      <c r="M57" s="28">
        <v>2234</v>
      </c>
      <c r="N57" s="28">
        <v>2240</v>
      </c>
      <c r="O57" s="28">
        <v>2284</v>
      </c>
      <c r="P57" s="67"/>
    </row>
    <row r="58" spans="1:17" x14ac:dyDescent="0.25">
      <c r="D58" s="5" t="s">
        <v>50</v>
      </c>
      <c r="F58" s="28">
        <v>2017</v>
      </c>
      <c r="G58" s="28">
        <v>2151</v>
      </c>
      <c r="H58" s="28">
        <v>2297</v>
      </c>
      <c r="I58" s="28">
        <v>2434</v>
      </c>
      <c r="J58" s="28">
        <v>2438</v>
      </c>
      <c r="K58" s="28">
        <v>2574</v>
      </c>
      <c r="L58" s="28">
        <v>2603</v>
      </c>
      <c r="M58" s="28">
        <v>2676</v>
      </c>
      <c r="N58" s="28">
        <v>2633</v>
      </c>
      <c r="O58" s="28">
        <v>2680</v>
      </c>
      <c r="P58" s="67"/>
    </row>
    <row r="59" spans="1:17" x14ac:dyDescent="0.25">
      <c r="D59" s="5" t="s">
        <v>51</v>
      </c>
      <c r="F59" s="28">
        <v>519</v>
      </c>
      <c r="G59" s="28">
        <v>476</v>
      </c>
      <c r="H59" s="28">
        <v>448</v>
      </c>
      <c r="I59" s="28">
        <v>561</v>
      </c>
      <c r="J59" s="28">
        <v>620</v>
      </c>
      <c r="K59" s="28">
        <v>843</v>
      </c>
      <c r="L59" s="28">
        <v>610</v>
      </c>
      <c r="M59" s="28">
        <v>579</v>
      </c>
      <c r="N59" s="28">
        <v>561</v>
      </c>
      <c r="O59" s="28">
        <v>546</v>
      </c>
      <c r="P59" s="67"/>
    </row>
    <row r="60" spans="1:17" x14ac:dyDescent="0.25">
      <c r="D60" s="5" t="s">
        <v>52</v>
      </c>
      <c r="F60" s="28">
        <v>2386</v>
      </c>
      <c r="G60" s="28">
        <v>2349</v>
      </c>
      <c r="H60" s="28">
        <v>2411</v>
      </c>
      <c r="I60" s="28">
        <v>2232</v>
      </c>
      <c r="J60" s="28">
        <v>2306</v>
      </c>
      <c r="K60" s="28">
        <v>2233</v>
      </c>
      <c r="L60" s="28">
        <v>2330</v>
      </c>
      <c r="M60" s="28">
        <v>2221</v>
      </c>
      <c r="N60" s="28">
        <v>2247</v>
      </c>
      <c r="O60" s="28">
        <v>2283</v>
      </c>
      <c r="P60" s="67"/>
    </row>
    <row r="61" spans="1:17" x14ac:dyDescent="0.25">
      <c r="D61" s="5" t="s">
        <v>53</v>
      </c>
      <c r="F61" s="28">
        <v>1323</v>
      </c>
      <c r="G61" s="28">
        <v>1322</v>
      </c>
      <c r="H61" s="28">
        <v>1517</v>
      </c>
      <c r="I61" s="28">
        <v>1752</v>
      </c>
      <c r="J61" s="28">
        <v>1963</v>
      </c>
      <c r="K61" s="28">
        <v>1896</v>
      </c>
      <c r="L61" s="28">
        <v>1881</v>
      </c>
      <c r="M61" s="28">
        <v>1873</v>
      </c>
      <c r="N61" s="28">
        <v>1946</v>
      </c>
      <c r="O61" s="28">
        <v>2019</v>
      </c>
      <c r="P61" s="67"/>
    </row>
    <row r="62" spans="1:17" x14ac:dyDescent="0.25">
      <c r="D62" s="5" t="s">
        <v>54</v>
      </c>
      <c r="F62" s="28">
        <v>412</v>
      </c>
      <c r="G62" s="28">
        <v>431</v>
      </c>
      <c r="H62" s="28">
        <v>464</v>
      </c>
      <c r="I62" s="28">
        <v>492</v>
      </c>
      <c r="J62" s="28">
        <v>518</v>
      </c>
      <c r="K62" s="28">
        <v>531</v>
      </c>
      <c r="L62" s="28">
        <v>538</v>
      </c>
      <c r="M62" s="28">
        <v>538</v>
      </c>
      <c r="N62" s="28">
        <v>545</v>
      </c>
      <c r="O62" s="28">
        <v>558</v>
      </c>
      <c r="P62" s="67"/>
    </row>
    <row r="63" spans="1:17" x14ac:dyDescent="0.25">
      <c r="D63" s="5" t="s">
        <v>55</v>
      </c>
      <c r="F63" s="28">
        <v>513</v>
      </c>
      <c r="G63" s="28">
        <v>519</v>
      </c>
      <c r="H63" s="28">
        <v>537</v>
      </c>
      <c r="I63" s="28">
        <v>562</v>
      </c>
      <c r="J63" s="28">
        <v>582</v>
      </c>
      <c r="K63" s="28">
        <v>595</v>
      </c>
      <c r="L63" s="28">
        <v>604</v>
      </c>
      <c r="M63" s="28">
        <v>613</v>
      </c>
      <c r="N63" s="28">
        <v>624</v>
      </c>
      <c r="O63" s="28">
        <v>635</v>
      </c>
      <c r="P63" s="67"/>
    </row>
    <row r="64" spans="1:17" x14ac:dyDescent="0.25">
      <c r="D64" s="5" t="s">
        <v>56</v>
      </c>
      <c r="F64" s="28">
        <v>308</v>
      </c>
      <c r="G64" s="28">
        <v>321</v>
      </c>
      <c r="H64" s="28">
        <v>336</v>
      </c>
      <c r="I64" s="28">
        <v>346</v>
      </c>
      <c r="J64" s="28">
        <v>339</v>
      </c>
      <c r="K64" s="28">
        <v>286</v>
      </c>
      <c r="L64" s="28">
        <v>275</v>
      </c>
      <c r="M64" s="28">
        <v>281</v>
      </c>
      <c r="N64" s="28">
        <v>274</v>
      </c>
      <c r="O64" s="28">
        <v>279</v>
      </c>
      <c r="P64" s="67"/>
    </row>
    <row r="65" spans="1:17" x14ac:dyDescent="0.25">
      <c r="D65" s="5" t="s">
        <v>57</v>
      </c>
      <c r="F65" s="28">
        <v>313</v>
      </c>
      <c r="G65" s="28">
        <v>350</v>
      </c>
      <c r="H65" s="28">
        <v>384</v>
      </c>
      <c r="I65" s="28">
        <v>402</v>
      </c>
      <c r="J65" s="28">
        <v>416</v>
      </c>
      <c r="K65" s="28">
        <v>433</v>
      </c>
      <c r="L65" s="28">
        <v>447</v>
      </c>
      <c r="M65" s="28">
        <v>453</v>
      </c>
      <c r="N65" s="28">
        <v>460</v>
      </c>
      <c r="O65" s="28">
        <v>465</v>
      </c>
      <c r="P65" s="67"/>
    </row>
    <row r="66" spans="1:17" x14ac:dyDescent="0.25">
      <c r="D66" s="5" t="s">
        <v>58</v>
      </c>
      <c r="F66" s="28">
        <v>497</v>
      </c>
      <c r="G66" s="28">
        <v>673</v>
      </c>
      <c r="H66" s="28">
        <v>667</v>
      </c>
      <c r="I66" s="28">
        <v>755</v>
      </c>
      <c r="J66" s="28">
        <v>810</v>
      </c>
      <c r="K66" s="28">
        <v>803</v>
      </c>
      <c r="L66" s="28">
        <v>737</v>
      </c>
      <c r="M66" s="28">
        <v>738</v>
      </c>
      <c r="N66" s="28">
        <v>773</v>
      </c>
      <c r="O66" s="28">
        <v>815</v>
      </c>
      <c r="P66" s="67"/>
    </row>
    <row r="67" spans="1:17" x14ac:dyDescent="0.25">
      <c r="D67" s="5" t="s">
        <v>59</v>
      </c>
      <c r="F67" s="28">
        <v>603</v>
      </c>
      <c r="G67" s="28">
        <v>608</v>
      </c>
      <c r="H67" s="28">
        <v>647</v>
      </c>
      <c r="I67" s="28">
        <v>709</v>
      </c>
      <c r="J67" s="28">
        <v>726</v>
      </c>
      <c r="K67" s="28">
        <v>760</v>
      </c>
      <c r="L67" s="28">
        <v>800</v>
      </c>
      <c r="M67" s="28">
        <v>840</v>
      </c>
      <c r="N67" s="28">
        <v>885</v>
      </c>
      <c r="O67" s="28">
        <v>930</v>
      </c>
    </row>
    <row r="68" spans="1:17" x14ac:dyDescent="0.25">
      <c r="D68" s="5" t="s">
        <v>60</v>
      </c>
      <c r="F68" s="28">
        <v>132</v>
      </c>
      <c r="G68" s="28">
        <v>139</v>
      </c>
      <c r="H68" s="28">
        <v>165</v>
      </c>
      <c r="I68" s="28">
        <v>167</v>
      </c>
      <c r="J68" s="28">
        <v>160</v>
      </c>
      <c r="K68" s="28">
        <v>164</v>
      </c>
      <c r="L68" s="28">
        <v>173</v>
      </c>
      <c r="M68" s="28">
        <v>176</v>
      </c>
      <c r="N68" s="28">
        <v>180</v>
      </c>
      <c r="O68" s="28">
        <v>184</v>
      </c>
      <c r="P68" s="67"/>
    </row>
    <row r="69" spans="1:17" x14ac:dyDescent="0.25">
      <c r="D69" s="5" t="s">
        <v>61</v>
      </c>
      <c r="F69" s="28">
        <v>0</v>
      </c>
      <c r="G69" s="28">
        <v>0</v>
      </c>
      <c r="H69" s="28">
        <v>0</v>
      </c>
      <c r="I69" s="28">
        <v>51</v>
      </c>
      <c r="J69" s="28">
        <v>137</v>
      </c>
      <c r="K69" s="28">
        <v>168</v>
      </c>
      <c r="L69" s="28">
        <v>166</v>
      </c>
      <c r="M69" s="28">
        <v>163</v>
      </c>
      <c r="N69" s="28">
        <v>159</v>
      </c>
      <c r="O69" s="28">
        <v>154</v>
      </c>
      <c r="P69" s="67"/>
    </row>
    <row r="70" spans="1:17" x14ac:dyDescent="0.25">
      <c r="D70" s="5" t="s">
        <v>62</v>
      </c>
      <c r="F70" s="28">
        <v>134</v>
      </c>
      <c r="G70" s="28">
        <v>132</v>
      </c>
      <c r="H70" s="28">
        <v>132</v>
      </c>
      <c r="I70" s="28">
        <v>132</v>
      </c>
      <c r="J70" s="28">
        <v>132</v>
      </c>
      <c r="K70" s="28">
        <v>133</v>
      </c>
      <c r="L70" s="28">
        <v>134</v>
      </c>
      <c r="M70" s="28">
        <v>134</v>
      </c>
      <c r="N70" s="28">
        <v>134</v>
      </c>
      <c r="O70" s="28">
        <v>135</v>
      </c>
      <c r="P70" s="67"/>
    </row>
    <row r="71" spans="1:17" ht="18.75" x14ac:dyDescent="0.25">
      <c r="D71" s="5" t="s">
        <v>63</v>
      </c>
      <c r="F71" s="28">
        <v>0</v>
      </c>
      <c r="G71" s="28">
        <v>0</v>
      </c>
      <c r="H71" s="28">
        <v>0</v>
      </c>
      <c r="I71" s="28">
        <v>74</v>
      </c>
      <c r="J71" s="28">
        <v>40</v>
      </c>
      <c r="K71" s="28">
        <v>42</v>
      </c>
      <c r="L71" s="28">
        <v>57</v>
      </c>
      <c r="M71" s="28">
        <v>64</v>
      </c>
      <c r="N71" s="28">
        <v>65</v>
      </c>
      <c r="O71" s="28">
        <v>68</v>
      </c>
      <c r="P71" s="67"/>
    </row>
    <row r="72" spans="1:17" x14ac:dyDescent="0.25">
      <c r="D72" s="5" t="s">
        <v>64</v>
      </c>
      <c r="F72" s="28">
        <v>4689</v>
      </c>
      <c r="G72" s="28">
        <v>0</v>
      </c>
      <c r="H72" s="28">
        <v>1</v>
      </c>
      <c r="I72" s="28">
        <v>0</v>
      </c>
      <c r="J72" s="28">
        <v>0</v>
      </c>
      <c r="K72" s="28">
        <v>0</v>
      </c>
      <c r="L72" s="28">
        <v>0</v>
      </c>
      <c r="M72" s="28">
        <v>0</v>
      </c>
      <c r="N72" s="28">
        <v>0</v>
      </c>
      <c r="O72" s="28">
        <v>0</v>
      </c>
      <c r="P72" s="67"/>
    </row>
    <row r="73" spans="1:17" x14ac:dyDescent="0.25">
      <c r="D73" s="5" t="s">
        <v>65</v>
      </c>
      <c r="F73" s="28">
        <v>0</v>
      </c>
      <c r="G73" s="28">
        <v>600</v>
      </c>
      <c r="H73" s="28">
        <v>0</v>
      </c>
      <c r="I73" s="28">
        <v>0</v>
      </c>
      <c r="J73" s="28">
        <v>0</v>
      </c>
      <c r="K73" s="28">
        <v>0</v>
      </c>
      <c r="L73" s="28">
        <v>0</v>
      </c>
      <c r="M73" s="28">
        <v>0</v>
      </c>
      <c r="N73" s="28">
        <v>0</v>
      </c>
      <c r="O73" s="28">
        <v>0</v>
      </c>
      <c r="P73" s="67"/>
    </row>
    <row r="74" spans="1:17" x14ac:dyDescent="0.25">
      <c r="D74" s="5" t="s">
        <v>66</v>
      </c>
      <c r="F74" s="28">
        <v>471</v>
      </c>
      <c r="G74" s="28">
        <v>273</v>
      </c>
      <c r="H74" s="28">
        <v>13</v>
      </c>
      <c r="I74" s="28">
        <v>0</v>
      </c>
      <c r="J74" s="28">
        <v>0</v>
      </c>
      <c r="K74" s="28">
        <v>0</v>
      </c>
      <c r="L74" s="28">
        <v>0</v>
      </c>
      <c r="M74" s="28">
        <v>0</v>
      </c>
      <c r="N74" s="28">
        <v>0</v>
      </c>
      <c r="O74" s="28">
        <v>0</v>
      </c>
      <c r="P74" s="67"/>
    </row>
    <row r="75" spans="1:17" ht="18.75" x14ac:dyDescent="0.25">
      <c r="D75" s="5" t="s">
        <v>67</v>
      </c>
      <c r="F75" s="28">
        <v>25</v>
      </c>
      <c r="G75" s="28">
        <v>14</v>
      </c>
      <c r="H75" s="28">
        <v>12</v>
      </c>
      <c r="I75" s="28">
        <v>101</v>
      </c>
      <c r="J75" s="28">
        <v>120</v>
      </c>
      <c r="K75" s="28">
        <v>341</v>
      </c>
      <c r="L75" s="28">
        <v>330</v>
      </c>
      <c r="M75" s="28">
        <v>369</v>
      </c>
      <c r="N75" s="28">
        <v>402</v>
      </c>
      <c r="O75" s="28">
        <v>367</v>
      </c>
      <c r="P75" s="67"/>
    </row>
    <row r="76" spans="1:17" ht="16.5" thickBot="1" x14ac:dyDescent="0.3">
      <c r="F76" s="101"/>
      <c r="G76" s="101"/>
      <c r="H76" s="101"/>
      <c r="I76" s="101"/>
      <c r="J76" s="101"/>
      <c r="K76" s="101"/>
      <c r="L76" s="101"/>
      <c r="M76" s="101"/>
      <c r="N76" s="101"/>
      <c r="O76" s="101"/>
      <c r="P76" s="71"/>
    </row>
    <row r="77" spans="1:17" s="17" customFormat="1" ht="18" customHeight="1" thickBot="1" x14ac:dyDescent="0.3">
      <c r="A77" s="1"/>
      <c r="B77" s="29"/>
      <c r="C77" s="91"/>
      <c r="D77" s="110" t="s">
        <v>68</v>
      </c>
      <c r="E77" s="110"/>
      <c r="F77" s="102">
        <f t="shared" ref="F77:O77" si="5">SUM(F54:F76)</f>
        <v>39187</v>
      </c>
      <c r="G77" s="102">
        <f t="shared" si="5"/>
        <v>37576</v>
      </c>
      <c r="H77" s="102">
        <f t="shared" si="5"/>
        <v>40294</v>
      </c>
      <c r="I77" s="102">
        <f t="shared" si="5"/>
        <v>43525</v>
      </c>
      <c r="J77" s="102">
        <f t="shared" si="5"/>
        <v>46166</v>
      </c>
      <c r="K77" s="102">
        <f t="shared" si="5"/>
        <v>48757</v>
      </c>
      <c r="L77" s="102">
        <f t="shared" si="5"/>
        <v>50599</v>
      </c>
      <c r="M77" s="102">
        <f t="shared" si="5"/>
        <v>51848</v>
      </c>
      <c r="N77" s="102">
        <f t="shared" si="5"/>
        <v>53800</v>
      </c>
      <c r="O77" s="102">
        <f t="shared" si="5"/>
        <v>55980</v>
      </c>
      <c r="P77" s="68"/>
    </row>
    <row r="78" spans="1:17" x14ac:dyDescent="0.25">
      <c r="E78" s="12"/>
      <c r="F78" s="30"/>
      <c r="G78" s="30"/>
      <c r="H78" s="30"/>
      <c r="I78" s="30"/>
      <c r="J78" s="30"/>
      <c r="K78" s="30"/>
      <c r="L78" s="30"/>
      <c r="M78" s="30"/>
      <c r="N78" s="5"/>
      <c r="O78" s="5"/>
    </row>
    <row r="79" spans="1:17" ht="15" customHeight="1" x14ac:dyDescent="0.25">
      <c r="D79" s="5" t="s">
        <v>69</v>
      </c>
    </row>
    <row r="80" spans="1:17" ht="15" customHeight="1" x14ac:dyDescent="0.25">
      <c r="B80" s="33"/>
      <c r="C80" s="92"/>
      <c r="D80" s="5" t="s">
        <v>70</v>
      </c>
      <c r="E80" s="34"/>
      <c r="F80" s="35"/>
      <c r="G80" s="35"/>
      <c r="H80" s="35"/>
      <c r="I80" s="35"/>
      <c r="J80" s="35"/>
      <c r="K80" s="35"/>
      <c r="L80" s="35"/>
      <c r="M80" s="35"/>
      <c r="N80" s="23"/>
      <c r="O80" s="23"/>
      <c r="P80" s="73"/>
      <c r="Q80" s="23"/>
    </row>
    <row r="81" spans="1:17" s="9" customFormat="1" ht="15" customHeight="1" x14ac:dyDescent="0.25">
      <c r="A81" s="1"/>
      <c r="B81" s="3"/>
      <c r="C81" s="65"/>
      <c r="D81" s="15" t="s">
        <v>71</v>
      </c>
      <c r="E81" s="5"/>
      <c r="F81" s="6"/>
      <c r="G81" s="6"/>
      <c r="H81" s="6"/>
      <c r="I81" s="6"/>
      <c r="J81" s="6"/>
      <c r="K81" s="6"/>
      <c r="L81" s="6"/>
      <c r="M81" s="6"/>
      <c r="N81" s="6"/>
      <c r="O81" s="6"/>
      <c r="P81" s="57"/>
      <c r="Q81" s="5"/>
    </row>
    <row r="82" spans="1:17" s="9" customFormat="1" x14ac:dyDescent="0.25">
      <c r="A82" s="1"/>
      <c r="B82" s="3"/>
      <c r="C82" s="65"/>
      <c r="D82" s="15"/>
      <c r="E82" s="5"/>
      <c r="F82" s="6"/>
      <c r="G82" s="6"/>
      <c r="H82" s="6"/>
      <c r="I82" s="6"/>
      <c r="J82" s="6"/>
      <c r="K82" s="6"/>
      <c r="L82" s="6"/>
      <c r="M82" s="6"/>
      <c r="N82" s="6"/>
      <c r="O82" s="6"/>
      <c r="P82" s="57"/>
      <c r="Q82" s="5"/>
    </row>
    <row r="83" spans="1:17" s="9" customFormat="1" ht="18" x14ac:dyDescent="0.25">
      <c r="A83" s="1" t="s">
        <v>72</v>
      </c>
      <c r="B83" s="3"/>
      <c r="C83" s="65"/>
      <c r="D83" s="23" t="s">
        <v>34</v>
      </c>
      <c r="E83" s="12"/>
      <c r="F83" s="30"/>
      <c r="G83" s="30"/>
      <c r="H83" s="30"/>
      <c r="I83" s="30"/>
      <c r="J83" s="30"/>
      <c r="K83" s="30"/>
      <c r="L83" s="30"/>
      <c r="M83" s="30"/>
      <c r="N83" s="5"/>
      <c r="O83" s="5"/>
      <c r="P83" s="57"/>
      <c r="Q83" s="5"/>
    </row>
    <row r="84" spans="1:17" s="11" customFormat="1" x14ac:dyDescent="0.25">
      <c r="A84" s="1"/>
      <c r="B84" s="3"/>
      <c r="C84" s="65"/>
      <c r="D84" s="9"/>
      <c r="E84" s="9"/>
      <c r="F84" s="6"/>
      <c r="G84" s="6"/>
      <c r="H84" s="6"/>
      <c r="I84" s="6"/>
      <c r="J84" s="6"/>
      <c r="K84" s="6"/>
      <c r="L84" s="6"/>
      <c r="M84" s="6"/>
      <c r="N84" s="6"/>
      <c r="O84" s="6"/>
      <c r="P84" s="56"/>
      <c r="Q84" s="9"/>
    </row>
    <row r="85" spans="1:17" ht="18.75" x14ac:dyDescent="0.25">
      <c r="D85" s="9" t="s">
        <v>73</v>
      </c>
      <c r="E85" s="9"/>
      <c r="F85" s="10" t="str">
        <f t="shared" ref="F85:O85" si="6">F$34</f>
        <v>2022</v>
      </c>
      <c r="G85" s="10" t="str">
        <f t="shared" si="6"/>
        <v>2023</v>
      </c>
      <c r="H85" s="10" t="str">
        <f t="shared" si="6"/>
        <v>2024</v>
      </c>
      <c r="I85" s="10" t="str">
        <f t="shared" si="6"/>
        <v>2025</v>
      </c>
      <c r="J85" s="10" t="str">
        <f t="shared" si="6"/>
        <v>2026</v>
      </c>
      <c r="K85" s="10" t="str">
        <f t="shared" si="6"/>
        <v>2027</v>
      </c>
      <c r="L85" s="10" t="str">
        <f t="shared" si="6"/>
        <v>2028</v>
      </c>
      <c r="M85" s="10" t="str">
        <f t="shared" si="6"/>
        <v>2029</v>
      </c>
      <c r="N85" s="10" t="str">
        <f t="shared" si="6"/>
        <v>2030</v>
      </c>
      <c r="O85" s="10" t="str">
        <f t="shared" si="6"/>
        <v>2031</v>
      </c>
      <c r="P85" s="71"/>
      <c r="Q85" s="9"/>
    </row>
    <row r="86" spans="1:17" ht="31.5" x14ac:dyDescent="0.25">
      <c r="B86" s="26"/>
      <c r="C86" s="66"/>
      <c r="D86" s="12" t="s">
        <v>74</v>
      </c>
      <c r="E86" s="12"/>
      <c r="F86" s="32" t="s">
        <v>11</v>
      </c>
      <c r="G86" s="32" t="s">
        <v>11</v>
      </c>
      <c r="H86" s="32" t="s">
        <v>11</v>
      </c>
      <c r="I86" s="32" t="s">
        <v>11</v>
      </c>
      <c r="J86" s="32" t="str">
        <f>$J$52</f>
        <v>Unaudited Actual</v>
      </c>
      <c r="K86" s="32" t="s">
        <v>13</v>
      </c>
      <c r="L86" s="32" t="s">
        <v>13</v>
      </c>
      <c r="M86" s="32" t="s">
        <v>13</v>
      </c>
      <c r="N86" s="32" t="s">
        <v>13</v>
      </c>
      <c r="O86" s="32" t="s">
        <v>13</v>
      </c>
      <c r="P86" s="72"/>
      <c r="Q86" s="11"/>
    </row>
    <row r="87" spans="1:17" ht="15.75" customHeight="1" x14ac:dyDescent="0.25">
      <c r="N87" s="5"/>
      <c r="O87" s="5"/>
      <c r="P87" s="67"/>
    </row>
    <row r="88" spans="1:17" ht="15.75" customHeight="1" x14ac:dyDescent="0.25">
      <c r="D88" s="5" t="s">
        <v>46</v>
      </c>
      <c r="F88" s="5">
        <v>848</v>
      </c>
      <c r="G88" s="5">
        <v>870</v>
      </c>
      <c r="H88" s="5">
        <v>899</v>
      </c>
      <c r="I88" s="5">
        <v>928</v>
      </c>
      <c r="J88" s="5">
        <v>959</v>
      </c>
      <c r="K88" s="5">
        <v>992</v>
      </c>
      <c r="L88" s="5">
        <v>1026</v>
      </c>
      <c r="M88" s="5">
        <v>1057</v>
      </c>
      <c r="N88" s="5">
        <v>1086</v>
      </c>
      <c r="O88" s="5">
        <v>1112</v>
      </c>
      <c r="P88" s="67"/>
    </row>
    <row r="89" spans="1:17" ht="15.75" customHeight="1" x14ac:dyDescent="0.25">
      <c r="D89" s="5" t="s">
        <v>47</v>
      </c>
      <c r="F89" s="5">
        <v>193</v>
      </c>
      <c r="G89" s="5">
        <v>177</v>
      </c>
      <c r="H89" s="5">
        <v>194</v>
      </c>
      <c r="I89" s="5">
        <v>217</v>
      </c>
      <c r="J89" s="5">
        <v>227</v>
      </c>
      <c r="K89" s="5">
        <v>225</v>
      </c>
      <c r="L89" s="5">
        <v>217</v>
      </c>
      <c r="M89" s="5">
        <v>214</v>
      </c>
      <c r="N89" s="5">
        <v>212</v>
      </c>
      <c r="O89" s="5">
        <v>212</v>
      </c>
      <c r="P89" s="67"/>
    </row>
    <row r="90" spans="1:17" x14ac:dyDescent="0.25">
      <c r="D90" s="5" t="s">
        <v>75</v>
      </c>
      <c r="F90" s="5">
        <v>98</v>
      </c>
      <c r="G90" s="5">
        <v>103</v>
      </c>
      <c r="H90" s="5">
        <v>105</v>
      </c>
      <c r="I90" s="5">
        <v>108</v>
      </c>
      <c r="J90" s="5">
        <v>111</v>
      </c>
      <c r="K90" s="5">
        <v>114</v>
      </c>
      <c r="L90" s="5">
        <v>117</v>
      </c>
      <c r="M90" s="5">
        <v>120</v>
      </c>
      <c r="N90" s="5">
        <v>122</v>
      </c>
      <c r="O90" s="5">
        <v>125</v>
      </c>
      <c r="P90" s="67"/>
    </row>
    <row r="91" spans="1:17" x14ac:dyDescent="0.25">
      <c r="D91" s="5" t="s">
        <v>76</v>
      </c>
      <c r="F91" s="5">
        <v>70</v>
      </c>
      <c r="G91" s="5">
        <v>73</v>
      </c>
      <c r="H91" s="5">
        <v>76</v>
      </c>
      <c r="I91" s="5">
        <v>79</v>
      </c>
      <c r="J91" s="5">
        <v>81</v>
      </c>
      <c r="K91" s="5">
        <v>80</v>
      </c>
      <c r="L91" s="5">
        <v>76</v>
      </c>
      <c r="M91" s="5">
        <v>73</v>
      </c>
      <c r="N91" s="5">
        <v>71</v>
      </c>
      <c r="O91" s="5">
        <v>71</v>
      </c>
      <c r="P91" s="67"/>
    </row>
    <row r="92" spans="1:17" x14ac:dyDescent="0.25">
      <c r="D92" s="5" t="s">
        <v>77</v>
      </c>
      <c r="F92" s="5">
        <v>353</v>
      </c>
      <c r="G92" s="5">
        <v>347</v>
      </c>
      <c r="H92" s="5">
        <v>358</v>
      </c>
      <c r="I92" s="5">
        <v>377</v>
      </c>
      <c r="J92" s="5">
        <v>381</v>
      </c>
      <c r="K92" s="5">
        <v>355</v>
      </c>
      <c r="L92" s="5">
        <v>350</v>
      </c>
      <c r="M92" s="5">
        <v>349</v>
      </c>
      <c r="N92" s="5">
        <v>351</v>
      </c>
      <c r="O92" s="5">
        <v>353</v>
      </c>
      <c r="P92" s="67"/>
    </row>
    <row r="93" spans="1:17" x14ac:dyDescent="0.25">
      <c r="F93" s="36"/>
      <c r="N93" s="5"/>
      <c r="O93" s="5"/>
    </row>
    <row r="94" spans="1:17" x14ac:dyDescent="0.25">
      <c r="D94" s="5" t="s">
        <v>78</v>
      </c>
      <c r="E94" s="9"/>
      <c r="F94" s="37"/>
      <c r="G94" s="37"/>
      <c r="H94" s="37"/>
      <c r="I94" s="37"/>
      <c r="J94" s="37"/>
      <c r="K94" s="37"/>
      <c r="L94" s="37"/>
      <c r="M94" s="37"/>
      <c r="N94" s="5"/>
      <c r="O94" s="5"/>
    </row>
    <row r="95" spans="1:17" x14ac:dyDescent="0.25">
      <c r="E95" s="9"/>
      <c r="F95" s="37"/>
      <c r="G95" s="37"/>
      <c r="H95" s="37"/>
      <c r="I95" s="37"/>
      <c r="K95" s="37"/>
      <c r="L95" s="37"/>
      <c r="M95" s="37"/>
      <c r="N95" s="5"/>
      <c r="O95" s="5"/>
    </row>
    <row r="96" spans="1:17" s="9" customFormat="1" ht="18" x14ac:dyDescent="0.25">
      <c r="A96" s="1"/>
      <c r="B96" s="3"/>
      <c r="C96" s="65"/>
      <c r="D96" s="23" t="s">
        <v>79</v>
      </c>
      <c r="E96" s="5"/>
      <c r="F96" s="36"/>
      <c r="G96" s="6"/>
      <c r="H96" s="6"/>
      <c r="I96" s="6"/>
      <c r="J96" s="6"/>
      <c r="K96" s="6"/>
      <c r="L96" s="6"/>
      <c r="M96" s="6"/>
      <c r="N96" s="5"/>
      <c r="O96" s="5"/>
      <c r="P96" s="57"/>
      <c r="Q96" s="5"/>
    </row>
    <row r="97" spans="1:17" x14ac:dyDescent="0.25">
      <c r="D97" s="9"/>
      <c r="E97" s="9"/>
      <c r="F97" s="37"/>
      <c r="G97" s="37"/>
      <c r="H97" s="37"/>
      <c r="I97" s="37"/>
      <c r="J97" s="37"/>
      <c r="K97" s="37"/>
      <c r="L97" s="37"/>
      <c r="M97" s="37"/>
      <c r="N97" s="5"/>
      <c r="O97" s="5"/>
      <c r="P97" s="69"/>
    </row>
    <row r="98" spans="1:17" s="11" customFormat="1" x14ac:dyDescent="0.25">
      <c r="A98" s="1" t="s">
        <v>80</v>
      </c>
      <c r="B98" s="3"/>
      <c r="C98" s="65"/>
      <c r="D98" s="9" t="s">
        <v>81</v>
      </c>
      <c r="E98" s="9"/>
      <c r="F98" s="6"/>
      <c r="G98" s="38"/>
      <c r="H98" s="6"/>
      <c r="I98" s="6"/>
      <c r="J98" s="6"/>
      <c r="K98" s="6"/>
      <c r="L98" s="6"/>
      <c r="M98" s="6"/>
      <c r="N98" s="9"/>
      <c r="O98" s="9"/>
      <c r="P98" s="70"/>
      <c r="Q98" s="9"/>
    </row>
    <row r="99" spans="1:17" x14ac:dyDescent="0.25">
      <c r="D99" s="9"/>
      <c r="E99" s="9"/>
      <c r="F99" s="10" t="str">
        <f t="shared" ref="F99:O99" si="7">F$34</f>
        <v>2022</v>
      </c>
      <c r="G99" s="10" t="str">
        <f t="shared" si="7"/>
        <v>2023</v>
      </c>
      <c r="H99" s="10" t="str">
        <f t="shared" si="7"/>
        <v>2024</v>
      </c>
      <c r="I99" s="10" t="str">
        <f t="shared" si="7"/>
        <v>2025</v>
      </c>
      <c r="J99" s="10" t="str">
        <f t="shared" si="7"/>
        <v>2026</v>
      </c>
      <c r="K99" s="10" t="str">
        <f t="shared" si="7"/>
        <v>2027</v>
      </c>
      <c r="L99" s="10" t="str">
        <f t="shared" si="7"/>
        <v>2028</v>
      </c>
      <c r="M99" s="10" t="str">
        <f t="shared" si="7"/>
        <v>2029</v>
      </c>
      <c r="N99" s="10" t="str">
        <f t="shared" si="7"/>
        <v>2030</v>
      </c>
      <c r="O99" s="10" t="str">
        <f t="shared" si="7"/>
        <v>2031</v>
      </c>
      <c r="P99" s="71"/>
    </row>
    <row r="100" spans="1:17" ht="31.5" x14ac:dyDescent="0.25">
      <c r="B100" s="26"/>
      <c r="C100" s="66"/>
      <c r="D100" s="12" t="s">
        <v>10</v>
      </c>
      <c r="E100" s="12"/>
      <c r="F100" s="32" t="s">
        <v>11</v>
      </c>
      <c r="G100" s="32" t="s">
        <v>11</v>
      </c>
      <c r="H100" s="32" t="s">
        <v>11</v>
      </c>
      <c r="I100" s="32" t="s">
        <v>11</v>
      </c>
      <c r="J100" s="32" t="str">
        <f>J86</f>
        <v>Unaudited Actual</v>
      </c>
      <c r="K100" s="32" t="s">
        <v>13</v>
      </c>
      <c r="L100" s="32" t="s">
        <v>13</v>
      </c>
      <c r="M100" s="32" t="s">
        <v>13</v>
      </c>
      <c r="N100" s="32" t="s">
        <v>13</v>
      </c>
      <c r="O100" s="32" t="s">
        <v>13</v>
      </c>
      <c r="P100" s="72"/>
      <c r="Q100" s="11"/>
    </row>
    <row r="101" spans="1:17" x14ac:dyDescent="0.25">
      <c r="F101" s="28"/>
      <c r="G101" s="28"/>
      <c r="H101" s="28"/>
      <c r="I101" s="28"/>
      <c r="J101" s="28"/>
      <c r="K101" s="28"/>
      <c r="L101" s="28"/>
      <c r="M101" s="28"/>
      <c r="N101" s="28"/>
      <c r="O101" s="28"/>
      <c r="P101" s="67"/>
    </row>
    <row r="102" spans="1:17" x14ac:dyDescent="0.25">
      <c r="D102" s="5" t="s">
        <v>82</v>
      </c>
      <c r="F102" s="28">
        <v>386</v>
      </c>
      <c r="G102" s="28">
        <v>222</v>
      </c>
      <c r="H102" s="28">
        <v>265</v>
      </c>
      <c r="I102" s="28">
        <v>222</v>
      </c>
      <c r="J102" s="28">
        <v>212</v>
      </c>
      <c r="K102" s="28">
        <v>227</v>
      </c>
      <c r="L102" s="28">
        <v>218</v>
      </c>
      <c r="M102" s="28">
        <v>216</v>
      </c>
      <c r="N102" s="28">
        <v>225</v>
      </c>
      <c r="O102" s="28">
        <v>225</v>
      </c>
      <c r="P102" s="67"/>
    </row>
    <row r="103" spans="1:17" ht="18.75" x14ac:dyDescent="0.25">
      <c r="D103" s="39" t="s">
        <v>83</v>
      </c>
      <c r="F103" s="28">
        <v>17727</v>
      </c>
      <c r="G103" s="28">
        <v>21363</v>
      </c>
      <c r="H103" s="28">
        <v>23712</v>
      </c>
      <c r="I103" s="28">
        <v>24320</v>
      </c>
      <c r="J103" s="28">
        <v>26591</v>
      </c>
      <c r="K103" s="28">
        <v>27361</v>
      </c>
      <c r="L103" s="28">
        <v>27167</v>
      </c>
      <c r="M103" s="28">
        <v>27177</v>
      </c>
      <c r="N103" s="28">
        <v>27103</v>
      </c>
      <c r="O103" s="28">
        <v>27107</v>
      </c>
      <c r="P103" s="67"/>
    </row>
    <row r="104" spans="1:17" ht="18.75" x14ac:dyDescent="0.25">
      <c r="D104" s="39" t="s">
        <v>84</v>
      </c>
      <c r="F104" s="28">
        <v>1870</v>
      </c>
      <c r="G104" s="28">
        <v>2062</v>
      </c>
      <c r="H104" s="28">
        <v>2340</v>
      </c>
      <c r="I104" s="28">
        <v>2425</v>
      </c>
      <c r="J104" s="28">
        <v>2487</v>
      </c>
      <c r="K104" s="28">
        <v>3073</v>
      </c>
      <c r="L104" s="28">
        <v>2793</v>
      </c>
      <c r="M104" s="28">
        <v>2794</v>
      </c>
      <c r="N104" s="28">
        <v>2788</v>
      </c>
      <c r="O104" s="28">
        <v>2788</v>
      </c>
      <c r="P104" s="67"/>
    </row>
    <row r="105" spans="1:17" ht="18.75" x14ac:dyDescent="0.25">
      <c r="D105" s="39" t="s">
        <v>85</v>
      </c>
      <c r="F105" s="28">
        <v>1085</v>
      </c>
      <c r="G105" s="28">
        <v>1186</v>
      </c>
      <c r="H105" s="28">
        <v>1806</v>
      </c>
      <c r="I105" s="28">
        <v>1690</v>
      </c>
      <c r="J105" s="28">
        <v>1760</v>
      </c>
      <c r="K105" s="28">
        <v>1807</v>
      </c>
      <c r="L105" s="28">
        <v>1808</v>
      </c>
      <c r="M105" s="28">
        <v>1808</v>
      </c>
      <c r="N105" s="28">
        <v>1808</v>
      </c>
      <c r="O105" s="28">
        <v>1808</v>
      </c>
      <c r="P105" s="67"/>
    </row>
    <row r="106" spans="1:17" ht="18.75" customHeight="1" x14ac:dyDescent="0.25">
      <c r="D106" s="39" t="s">
        <v>86</v>
      </c>
      <c r="F106" s="28">
        <v>770</v>
      </c>
      <c r="G106" s="28">
        <v>583</v>
      </c>
      <c r="H106" s="28">
        <v>612</v>
      </c>
      <c r="I106" s="28">
        <v>619</v>
      </c>
      <c r="J106" s="28">
        <v>594</v>
      </c>
      <c r="K106" s="28">
        <v>657</v>
      </c>
      <c r="L106" s="28">
        <v>659</v>
      </c>
      <c r="M106" s="28">
        <v>688</v>
      </c>
      <c r="N106" s="28">
        <v>731</v>
      </c>
      <c r="O106" s="28">
        <v>763</v>
      </c>
      <c r="P106" s="67"/>
    </row>
    <row r="107" spans="1:17" x14ac:dyDescent="0.25">
      <c r="D107" s="5" t="s">
        <v>87</v>
      </c>
      <c r="F107" s="28">
        <v>896</v>
      </c>
      <c r="G107" s="28">
        <v>952</v>
      </c>
      <c r="H107" s="28">
        <v>1010</v>
      </c>
      <c r="I107" s="28">
        <v>1026</v>
      </c>
      <c r="J107" s="28">
        <v>1221</v>
      </c>
      <c r="K107" s="28">
        <v>1312</v>
      </c>
      <c r="L107" s="28">
        <v>1411</v>
      </c>
      <c r="M107" s="28">
        <v>1517</v>
      </c>
      <c r="N107" s="28">
        <v>1631</v>
      </c>
      <c r="O107" s="28">
        <v>1753</v>
      </c>
      <c r="P107" s="67"/>
    </row>
    <row r="108" spans="1:17" ht="18.75" x14ac:dyDescent="0.25">
      <c r="D108" s="5" t="s">
        <v>88</v>
      </c>
      <c r="F108" s="28">
        <v>4965</v>
      </c>
      <c r="G108" s="28">
        <v>2112</v>
      </c>
      <c r="H108" s="28">
        <v>247</v>
      </c>
      <c r="I108" s="28">
        <v>0</v>
      </c>
      <c r="J108" s="28">
        <v>0</v>
      </c>
      <c r="K108" s="28">
        <v>0</v>
      </c>
      <c r="L108" s="28">
        <v>0</v>
      </c>
      <c r="M108" s="28">
        <v>0</v>
      </c>
      <c r="N108" s="28">
        <v>0</v>
      </c>
      <c r="O108" s="28">
        <v>0</v>
      </c>
    </row>
    <row r="109" spans="1:17" x14ac:dyDescent="0.25">
      <c r="D109" s="5" t="s">
        <v>89</v>
      </c>
      <c r="F109" s="28">
        <v>82</v>
      </c>
      <c r="G109" s="28">
        <v>9</v>
      </c>
      <c r="H109" s="28">
        <v>7</v>
      </c>
      <c r="I109" s="28">
        <v>9</v>
      </c>
      <c r="J109" s="28">
        <v>52</v>
      </c>
      <c r="K109" s="28">
        <v>35</v>
      </c>
      <c r="L109" s="28">
        <v>38</v>
      </c>
      <c r="M109" s="28">
        <v>9</v>
      </c>
      <c r="N109" s="28">
        <v>8</v>
      </c>
      <c r="O109" s="28">
        <v>8</v>
      </c>
    </row>
    <row r="110" spans="1:17" ht="16.5" thickBot="1" x14ac:dyDescent="0.3">
      <c r="F110" s="16"/>
      <c r="G110" s="16"/>
      <c r="H110" s="16"/>
      <c r="I110" s="16"/>
      <c r="J110" s="16"/>
      <c r="K110" s="16"/>
      <c r="L110" s="16"/>
      <c r="M110" s="16"/>
      <c r="N110" s="16"/>
      <c r="O110" s="16"/>
      <c r="P110" s="74"/>
    </row>
    <row r="111" spans="1:17" s="17" customFormat="1" ht="18" customHeight="1" thickBot="1" x14ac:dyDescent="0.3">
      <c r="A111" s="1"/>
      <c r="B111" s="29"/>
      <c r="C111" s="91"/>
      <c r="D111" s="110" t="s">
        <v>81</v>
      </c>
      <c r="E111" s="110"/>
      <c r="F111" s="19">
        <f t="shared" ref="F111:O111" si="8">SUM(F102:F110)</f>
        <v>27781</v>
      </c>
      <c r="G111" s="19">
        <f t="shared" si="8"/>
        <v>28489</v>
      </c>
      <c r="H111" s="19">
        <f t="shared" si="8"/>
        <v>29999</v>
      </c>
      <c r="I111" s="19">
        <f t="shared" si="8"/>
        <v>30311</v>
      </c>
      <c r="J111" s="19">
        <f t="shared" si="8"/>
        <v>32917</v>
      </c>
      <c r="K111" s="19">
        <f t="shared" si="8"/>
        <v>34472</v>
      </c>
      <c r="L111" s="19">
        <f t="shared" si="8"/>
        <v>34094</v>
      </c>
      <c r="M111" s="19">
        <f t="shared" si="8"/>
        <v>34209</v>
      </c>
      <c r="N111" s="19">
        <f t="shared" ref="N111" si="9">SUM(N102:N110)</f>
        <v>34294</v>
      </c>
      <c r="O111" s="19">
        <f t="shared" si="8"/>
        <v>34452</v>
      </c>
      <c r="P111" s="68"/>
    </row>
    <row r="112" spans="1:17" ht="15" customHeight="1" x14ac:dyDescent="0.25">
      <c r="D112" s="12"/>
      <c r="E112" s="12"/>
      <c r="F112" s="30"/>
      <c r="G112" s="30"/>
      <c r="H112" s="30"/>
      <c r="I112" s="30"/>
      <c r="J112" s="30"/>
      <c r="K112" s="30"/>
      <c r="L112" s="30"/>
      <c r="M112" s="30"/>
      <c r="N112" s="5"/>
      <c r="O112" s="5"/>
      <c r="P112" s="75"/>
    </row>
    <row r="113" spans="1:17" ht="15" customHeight="1" x14ac:dyDescent="0.25">
      <c r="D113" s="40" t="s">
        <v>90</v>
      </c>
      <c r="E113" s="12"/>
      <c r="F113" s="30"/>
      <c r="G113" s="30"/>
      <c r="H113" s="30"/>
      <c r="I113" s="30"/>
      <c r="J113" s="30"/>
      <c r="K113" s="30"/>
      <c r="L113" s="30"/>
      <c r="M113" s="30"/>
      <c r="N113" s="5"/>
      <c r="O113" s="5"/>
      <c r="P113" s="75"/>
    </row>
    <row r="114" spans="1:17" ht="15" customHeight="1" x14ac:dyDescent="0.25">
      <c r="D114" s="41" t="s">
        <v>91</v>
      </c>
      <c r="E114" s="12"/>
      <c r="F114" s="30"/>
      <c r="G114" s="30"/>
      <c r="H114" s="30"/>
      <c r="I114" s="30"/>
      <c r="J114" s="30"/>
      <c r="K114" s="30"/>
      <c r="L114" s="30"/>
      <c r="M114" s="30"/>
      <c r="N114" s="5"/>
      <c r="O114" s="5"/>
      <c r="P114" s="75"/>
    </row>
    <row r="115" spans="1:17" x14ac:dyDescent="0.25">
      <c r="D115" s="40" t="s">
        <v>92</v>
      </c>
      <c r="E115" s="12"/>
      <c r="F115" s="30"/>
      <c r="G115" s="30"/>
      <c r="H115" s="30"/>
      <c r="I115" s="30"/>
      <c r="J115" s="30"/>
      <c r="K115" s="30"/>
      <c r="L115" s="30"/>
      <c r="M115" s="30"/>
      <c r="N115" s="5"/>
      <c r="O115" s="5"/>
      <c r="P115" s="75"/>
    </row>
    <row r="116" spans="1:17" x14ac:dyDescent="0.25">
      <c r="D116" s="40" t="s">
        <v>93</v>
      </c>
      <c r="E116" s="12"/>
      <c r="F116" s="30"/>
      <c r="G116" s="30"/>
      <c r="H116" s="30"/>
      <c r="I116" s="30"/>
      <c r="J116" s="30"/>
      <c r="K116" s="30"/>
      <c r="L116" s="30"/>
      <c r="M116" s="30"/>
      <c r="N116" s="5"/>
      <c r="O116" s="5"/>
      <c r="P116" s="75"/>
    </row>
    <row r="117" spans="1:17" ht="15.95" customHeight="1" x14ac:dyDescent="0.25">
      <c r="D117" s="15" t="s">
        <v>94</v>
      </c>
      <c r="E117" s="12"/>
      <c r="F117" s="30"/>
      <c r="G117" s="30"/>
      <c r="H117" s="30"/>
      <c r="I117" s="30"/>
      <c r="J117" s="30"/>
      <c r="K117" s="30"/>
      <c r="L117" s="30"/>
      <c r="M117" s="30"/>
      <c r="N117" s="5"/>
      <c r="O117" s="5"/>
      <c r="P117" s="75"/>
    </row>
    <row r="118" spans="1:17" ht="15.95" customHeight="1" x14ac:dyDescent="0.25">
      <c r="D118" s="5" t="s">
        <v>95</v>
      </c>
      <c r="E118" s="12"/>
      <c r="F118" s="30"/>
      <c r="G118" s="30"/>
      <c r="H118" s="30"/>
      <c r="I118" s="30"/>
      <c r="J118" s="30"/>
      <c r="K118" s="30"/>
      <c r="L118" s="30"/>
      <c r="M118" s="30"/>
      <c r="N118" s="5"/>
      <c r="O118" s="5"/>
      <c r="P118" s="75"/>
    </row>
    <row r="119" spans="1:17" ht="15.95" customHeight="1" x14ac:dyDescent="0.25">
      <c r="D119" s="5" t="s">
        <v>96</v>
      </c>
      <c r="E119" s="12"/>
      <c r="F119" s="30"/>
      <c r="G119" s="30"/>
      <c r="H119" s="30"/>
      <c r="I119" s="30"/>
      <c r="J119" s="30"/>
      <c r="K119" s="30"/>
      <c r="L119" s="30"/>
      <c r="M119" s="30"/>
      <c r="N119" s="5"/>
      <c r="O119" s="5"/>
      <c r="P119" s="75"/>
    </row>
    <row r="120" spans="1:17" ht="18" x14ac:dyDescent="0.25">
      <c r="D120" s="23" t="s">
        <v>34</v>
      </c>
      <c r="F120" s="5"/>
      <c r="G120" s="5"/>
      <c r="H120" s="5"/>
      <c r="I120" s="5"/>
      <c r="J120" s="5"/>
      <c r="K120" s="5"/>
      <c r="L120" s="5"/>
      <c r="M120" s="5"/>
      <c r="N120" s="5"/>
      <c r="O120" s="5"/>
      <c r="P120" s="64"/>
    </row>
    <row r="121" spans="1:17" x14ac:dyDescent="0.25">
      <c r="E121" s="12"/>
      <c r="F121" s="30"/>
      <c r="G121" s="30"/>
      <c r="H121" s="30"/>
      <c r="I121" s="30"/>
      <c r="J121" s="30"/>
      <c r="K121" s="30"/>
      <c r="L121" s="30"/>
      <c r="M121" s="30"/>
      <c r="N121" s="5"/>
      <c r="O121" s="5"/>
      <c r="P121" s="75"/>
    </row>
    <row r="122" spans="1:17" s="11" customFormat="1" x14ac:dyDescent="0.25">
      <c r="A122" s="1" t="s">
        <v>97</v>
      </c>
      <c r="B122" s="3"/>
      <c r="C122" s="65"/>
      <c r="D122" s="9" t="s">
        <v>98</v>
      </c>
      <c r="E122" s="9"/>
      <c r="F122" s="6"/>
      <c r="G122" s="6"/>
      <c r="H122" s="6"/>
      <c r="I122" s="6"/>
      <c r="J122" s="6"/>
      <c r="K122" s="6"/>
      <c r="L122" s="6"/>
      <c r="M122" s="6"/>
      <c r="N122" s="9"/>
      <c r="O122" s="9"/>
      <c r="P122" s="70"/>
      <c r="Q122" s="9"/>
    </row>
    <row r="123" spans="1:17" x14ac:dyDescent="0.25">
      <c r="D123" s="9"/>
      <c r="E123" s="9"/>
      <c r="F123" s="10" t="str">
        <f t="shared" ref="F123:O123" si="10">F$34</f>
        <v>2022</v>
      </c>
      <c r="G123" s="10" t="str">
        <f t="shared" si="10"/>
        <v>2023</v>
      </c>
      <c r="H123" s="10" t="str">
        <f t="shared" si="10"/>
        <v>2024</v>
      </c>
      <c r="I123" s="10" t="str">
        <f t="shared" si="10"/>
        <v>2025</v>
      </c>
      <c r="J123" s="10" t="str">
        <f t="shared" si="10"/>
        <v>2026</v>
      </c>
      <c r="K123" s="10" t="str">
        <f t="shared" si="10"/>
        <v>2027</v>
      </c>
      <c r="L123" s="10" t="str">
        <f t="shared" si="10"/>
        <v>2028</v>
      </c>
      <c r="M123" s="10" t="str">
        <f t="shared" si="10"/>
        <v>2029</v>
      </c>
      <c r="N123" s="10" t="str">
        <f t="shared" si="10"/>
        <v>2030</v>
      </c>
      <c r="O123" s="10" t="str">
        <f t="shared" si="10"/>
        <v>2031</v>
      </c>
      <c r="P123" s="71"/>
      <c r="Q123" s="9"/>
    </row>
    <row r="124" spans="1:17" ht="31.5" x14ac:dyDescent="0.25">
      <c r="B124" s="26"/>
      <c r="C124" s="66"/>
      <c r="D124" s="12" t="s">
        <v>10</v>
      </c>
      <c r="E124" s="12"/>
      <c r="F124" s="27" t="s">
        <v>11</v>
      </c>
      <c r="G124" s="27" t="s">
        <v>11</v>
      </c>
      <c r="H124" s="27" t="s">
        <v>11</v>
      </c>
      <c r="I124" s="27" t="s">
        <v>11</v>
      </c>
      <c r="J124" s="32" t="str">
        <f>$J$52</f>
        <v>Unaudited Actual</v>
      </c>
      <c r="K124" s="27" t="s">
        <v>13</v>
      </c>
      <c r="L124" s="27" t="s">
        <v>13</v>
      </c>
      <c r="M124" s="27" t="s">
        <v>13</v>
      </c>
      <c r="N124" s="27" t="s">
        <v>13</v>
      </c>
      <c r="O124" s="27" t="s">
        <v>13</v>
      </c>
      <c r="P124" s="72"/>
      <c r="Q124" s="11"/>
    </row>
    <row r="125" spans="1:17" x14ac:dyDescent="0.25">
      <c r="N125" s="5"/>
      <c r="O125" s="5"/>
      <c r="P125" s="67"/>
    </row>
    <row r="126" spans="1:17" x14ac:dyDescent="0.25">
      <c r="D126" s="5" t="s">
        <v>99</v>
      </c>
      <c r="F126" s="28">
        <v>2247</v>
      </c>
      <c r="G126" s="28">
        <v>2355</v>
      </c>
      <c r="H126" s="28">
        <v>2710</v>
      </c>
      <c r="I126" s="28">
        <v>3074</v>
      </c>
      <c r="J126" s="28">
        <v>3018</v>
      </c>
      <c r="K126" s="28">
        <v>3104</v>
      </c>
      <c r="L126" s="28">
        <v>3164</v>
      </c>
      <c r="M126" s="28">
        <v>3222</v>
      </c>
      <c r="N126" s="28">
        <v>3256</v>
      </c>
      <c r="O126" s="28">
        <v>3280</v>
      </c>
      <c r="P126" s="76"/>
    </row>
    <row r="127" spans="1:17" x14ac:dyDescent="0.25">
      <c r="D127" s="5" t="s">
        <v>100</v>
      </c>
      <c r="F127" s="28">
        <v>8478</v>
      </c>
      <c r="G127" s="28">
        <v>8616</v>
      </c>
      <c r="H127" s="28">
        <v>9741</v>
      </c>
      <c r="I127" s="28">
        <v>9950</v>
      </c>
      <c r="J127" s="28">
        <v>10223</v>
      </c>
      <c r="K127" s="28">
        <v>11214</v>
      </c>
      <c r="L127" s="28">
        <v>11274</v>
      </c>
      <c r="M127" s="28">
        <v>11093</v>
      </c>
      <c r="N127" s="28">
        <v>11065</v>
      </c>
      <c r="O127" s="28">
        <v>11046</v>
      </c>
      <c r="P127" s="76"/>
    </row>
    <row r="128" spans="1:17" x14ac:dyDescent="0.25">
      <c r="D128" s="5" t="s">
        <v>101</v>
      </c>
      <c r="F128" s="28">
        <v>4804</v>
      </c>
      <c r="G128" s="28">
        <v>4663</v>
      </c>
      <c r="H128" s="28">
        <v>5014</v>
      </c>
      <c r="I128" s="28">
        <v>5171</v>
      </c>
      <c r="J128" s="28">
        <v>5293</v>
      </c>
      <c r="K128" s="28">
        <v>5386</v>
      </c>
      <c r="L128" s="28">
        <v>5326</v>
      </c>
      <c r="M128" s="28">
        <v>5244</v>
      </c>
      <c r="N128" s="28">
        <v>5268</v>
      </c>
      <c r="O128" s="28">
        <v>5299</v>
      </c>
      <c r="P128" s="76"/>
    </row>
    <row r="129" spans="1:17" x14ac:dyDescent="0.25">
      <c r="D129" s="5" t="s">
        <v>38</v>
      </c>
      <c r="F129" s="28">
        <v>1962</v>
      </c>
      <c r="G129" s="28">
        <v>2188</v>
      </c>
      <c r="H129" s="28">
        <v>2513</v>
      </c>
      <c r="I129" s="28">
        <v>2576</v>
      </c>
      <c r="J129" s="28">
        <v>2550</v>
      </c>
      <c r="K129" s="28">
        <v>2389</v>
      </c>
      <c r="L129" s="28">
        <v>2254</v>
      </c>
      <c r="M129" s="28">
        <v>2337</v>
      </c>
      <c r="N129" s="28">
        <v>2311</v>
      </c>
      <c r="O129" s="28">
        <v>2342</v>
      </c>
      <c r="P129" s="76"/>
    </row>
    <row r="130" spans="1:17" x14ac:dyDescent="0.25">
      <c r="D130" s="5" t="s">
        <v>102</v>
      </c>
      <c r="F130" s="28">
        <v>255</v>
      </c>
      <c r="G130" s="28">
        <v>141</v>
      </c>
      <c r="H130" s="28">
        <v>90</v>
      </c>
      <c r="I130" s="28">
        <v>48</v>
      </c>
      <c r="J130" s="28">
        <v>20</v>
      </c>
      <c r="K130" s="28">
        <v>26</v>
      </c>
      <c r="L130" s="28">
        <v>26</v>
      </c>
      <c r="M130" s="28">
        <v>26</v>
      </c>
      <c r="N130" s="28">
        <v>26</v>
      </c>
      <c r="O130" s="28">
        <v>26</v>
      </c>
    </row>
    <row r="131" spans="1:17" ht="18.75" x14ac:dyDescent="0.25">
      <c r="D131" s="5" t="s">
        <v>103</v>
      </c>
      <c r="F131" s="28">
        <v>277</v>
      </c>
      <c r="G131" s="28">
        <v>440</v>
      </c>
      <c r="H131" s="28">
        <v>155</v>
      </c>
      <c r="I131" s="28">
        <v>76</v>
      </c>
      <c r="J131" s="28">
        <v>102</v>
      </c>
      <c r="K131" s="28">
        <v>68</v>
      </c>
      <c r="L131" s="28">
        <v>25</v>
      </c>
      <c r="M131" s="28">
        <v>26</v>
      </c>
      <c r="N131" s="28">
        <v>26</v>
      </c>
      <c r="O131" s="28">
        <v>26</v>
      </c>
    </row>
    <row r="132" spans="1:17" ht="16.5" thickBot="1" x14ac:dyDescent="0.3">
      <c r="F132" s="101"/>
      <c r="G132" s="101"/>
      <c r="H132" s="101"/>
      <c r="I132" s="101"/>
      <c r="J132" s="101"/>
      <c r="K132" s="101"/>
      <c r="L132" s="101"/>
      <c r="M132" s="101"/>
      <c r="N132" s="101"/>
      <c r="O132" s="101"/>
      <c r="P132" s="71"/>
    </row>
    <row r="133" spans="1:17" s="17" customFormat="1" ht="18" customHeight="1" thickBot="1" x14ac:dyDescent="0.3">
      <c r="A133" s="1"/>
      <c r="B133" s="29"/>
      <c r="C133" s="91"/>
      <c r="D133" s="110" t="s">
        <v>98</v>
      </c>
      <c r="E133" s="110"/>
      <c r="F133" s="102">
        <f t="shared" ref="F133:O133" si="11">SUM(F126:F132)</f>
        <v>18023</v>
      </c>
      <c r="G133" s="102">
        <f t="shared" si="11"/>
        <v>18403</v>
      </c>
      <c r="H133" s="102">
        <f t="shared" si="11"/>
        <v>20223</v>
      </c>
      <c r="I133" s="102">
        <f t="shared" si="11"/>
        <v>20895</v>
      </c>
      <c r="J133" s="102">
        <f t="shared" si="11"/>
        <v>21206</v>
      </c>
      <c r="K133" s="102">
        <f t="shared" si="11"/>
        <v>22187</v>
      </c>
      <c r="L133" s="102">
        <f t="shared" si="11"/>
        <v>22069</v>
      </c>
      <c r="M133" s="102">
        <f t="shared" si="11"/>
        <v>21948</v>
      </c>
      <c r="N133" s="102">
        <f t="shared" ref="N133" si="12">SUM(N126:N132)</f>
        <v>21952</v>
      </c>
      <c r="O133" s="102">
        <f t="shared" si="11"/>
        <v>22019</v>
      </c>
      <c r="P133" s="68"/>
    </row>
    <row r="134" spans="1:17" x14ac:dyDescent="0.25">
      <c r="D134" s="3"/>
      <c r="E134" s="3"/>
      <c r="F134" s="5"/>
      <c r="G134" s="5"/>
      <c r="H134" s="5"/>
      <c r="I134" s="5"/>
      <c r="J134" s="5"/>
      <c r="K134" s="5"/>
      <c r="L134" s="5"/>
      <c r="M134" s="5"/>
      <c r="N134" s="5"/>
      <c r="O134" s="5"/>
      <c r="P134" s="64"/>
    </row>
    <row r="135" spans="1:17" x14ac:dyDescent="0.25">
      <c r="D135" s="5" t="s">
        <v>104</v>
      </c>
      <c r="E135" s="12"/>
      <c r="F135" s="30"/>
      <c r="G135" s="30"/>
      <c r="H135" s="30"/>
      <c r="I135" s="30"/>
      <c r="J135" s="30"/>
      <c r="K135" s="30"/>
      <c r="L135" s="30"/>
      <c r="M135" s="30"/>
      <c r="N135" s="30"/>
      <c r="O135" s="30"/>
      <c r="P135" s="71"/>
    </row>
    <row r="136" spans="1:17" x14ac:dyDescent="0.25">
      <c r="B136" s="5"/>
      <c r="C136" s="64"/>
      <c r="F136" s="5"/>
      <c r="G136" s="5"/>
      <c r="H136" s="5"/>
      <c r="I136" s="5"/>
      <c r="J136" s="5"/>
      <c r="K136" s="5"/>
      <c r="L136" s="5"/>
      <c r="M136" s="5"/>
      <c r="N136" s="5"/>
      <c r="O136" s="5"/>
      <c r="P136" s="64"/>
    </row>
    <row r="137" spans="1:17" ht="18" x14ac:dyDescent="0.25">
      <c r="D137" s="23" t="s">
        <v>34</v>
      </c>
      <c r="E137" s="12"/>
      <c r="F137" s="30"/>
      <c r="G137" s="30"/>
      <c r="H137" s="30"/>
      <c r="I137" s="30"/>
      <c r="J137" s="30"/>
      <c r="K137" s="30"/>
      <c r="L137" s="30"/>
      <c r="M137" s="30"/>
      <c r="N137" s="30"/>
      <c r="O137" s="30"/>
      <c r="P137" s="71"/>
    </row>
    <row r="138" spans="1:17" ht="18" x14ac:dyDescent="0.25">
      <c r="D138" s="23"/>
      <c r="E138" s="12"/>
      <c r="F138" s="30"/>
      <c r="G138" s="30"/>
      <c r="H138" s="30"/>
      <c r="I138" s="30"/>
      <c r="J138" s="30"/>
      <c r="K138" s="30"/>
      <c r="L138" s="30"/>
      <c r="M138" s="30"/>
      <c r="N138" s="30"/>
      <c r="O138" s="30"/>
      <c r="P138" s="71"/>
    </row>
    <row r="139" spans="1:17" x14ac:dyDescent="0.25">
      <c r="E139" s="9"/>
      <c r="F139" s="10" t="str">
        <f t="shared" ref="F139:O139" si="13">F$34</f>
        <v>2022</v>
      </c>
      <c r="G139" s="10" t="str">
        <f t="shared" si="13"/>
        <v>2023</v>
      </c>
      <c r="H139" s="10" t="str">
        <f t="shared" si="13"/>
        <v>2024</v>
      </c>
      <c r="I139" s="10" t="str">
        <f>I$34</f>
        <v>2025</v>
      </c>
      <c r="J139" s="10" t="str">
        <f t="shared" si="13"/>
        <v>2026</v>
      </c>
      <c r="K139" s="10" t="str">
        <f t="shared" si="13"/>
        <v>2027</v>
      </c>
      <c r="L139" s="10" t="str">
        <f t="shared" si="13"/>
        <v>2028</v>
      </c>
      <c r="M139" s="10" t="str">
        <f t="shared" si="13"/>
        <v>2029</v>
      </c>
      <c r="N139" s="10" t="str">
        <f t="shared" si="13"/>
        <v>2030</v>
      </c>
      <c r="O139" s="10" t="str">
        <f t="shared" si="13"/>
        <v>2031</v>
      </c>
      <c r="P139" s="77"/>
    </row>
    <row r="140" spans="1:17" ht="31.5" x14ac:dyDescent="0.25">
      <c r="B140" s="26"/>
      <c r="C140" s="66"/>
      <c r="D140" s="12" t="s">
        <v>105</v>
      </c>
      <c r="E140" s="12"/>
      <c r="F140" s="27" t="s">
        <v>11</v>
      </c>
      <c r="G140" s="27" t="s">
        <v>11</v>
      </c>
      <c r="H140" s="27" t="s">
        <v>11</v>
      </c>
      <c r="I140" s="27" t="s">
        <v>11</v>
      </c>
      <c r="J140" s="32" t="str">
        <f>$J$52</f>
        <v>Unaudited Actual</v>
      </c>
      <c r="K140" s="27" t="s">
        <v>13</v>
      </c>
      <c r="L140" s="27" t="s">
        <v>13</v>
      </c>
      <c r="M140" s="27" t="s">
        <v>13</v>
      </c>
      <c r="N140" s="27" t="s">
        <v>13</v>
      </c>
      <c r="O140" s="27" t="s">
        <v>13</v>
      </c>
      <c r="P140" s="78"/>
      <c r="Q140" s="11"/>
    </row>
    <row r="141" spans="1:17" x14ac:dyDescent="0.25">
      <c r="D141" s="9"/>
      <c r="E141" s="9"/>
      <c r="F141" s="30"/>
      <c r="G141" s="30"/>
      <c r="H141" s="30"/>
      <c r="I141" s="30"/>
      <c r="J141" s="30"/>
      <c r="K141" s="30"/>
      <c r="L141" s="30"/>
      <c r="M141" s="30"/>
      <c r="N141" s="5"/>
      <c r="O141" s="5"/>
      <c r="P141" s="79"/>
    </row>
    <row r="142" spans="1:17" ht="15.75" customHeight="1" x14ac:dyDescent="0.25">
      <c r="D142" s="42" t="s">
        <v>99</v>
      </c>
      <c r="E142" s="43"/>
      <c r="F142" s="44">
        <v>220742</v>
      </c>
      <c r="G142" s="44">
        <v>224217</v>
      </c>
      <c r="H142" s="44">
        <v>228596</v>
      </c>
      <c r="I142" s="45">
        <v>228759</v>
      </c>
      <c r="J142" s="45">
        <v>232619</v>
      </c>
      <c r="K142" s="45">
        <v>236292</v>
      </c>
      <c r="L142" s="45">
        <v>240553</v>
      </c>
      <c r="M142" s="45">
        <v>243875</v>
      </c>
      <c r="N142" s="45">
        <v>245987</v>
      </c>
      <c r="O142" s="45">
        <v>247764</v>
      </c>
      <c r="P142" s="80"/>
    </row>
    <row r="143" spans="1:17" ht="15.75" customHeight="1" x14ac:dyDescent="0.25">
      <c r="E143" s="9"/>
      <c r="F143" s="44"/>
      <c r="G143" s="44"/>
      <c r="H143" s="44"/>
      <c r="I143" s="44"/>
      <c r="J143" s="44"/>
      <c r="K143" s="44"/>
      <c r="L143" s="44"/>
      <c r="M143" s="44"/>
      <c r="N143" s="44"/>
      <c r="O143" s="44"/>
    </row>
    <row r="144" spans="1:17" x14ac:dyDescent="0.25">
      <c r="D144" s="5" t="s">
        <v>106</v>
      </c>
      <c r="E144" s="46"/>
      <c r="F144" s="46"/>
      <c r="G144" s="46"/>
      <c r="H144" s="46"/>
      <c r="I144" s="46"/>
      <c r="J144" s="46"/>
      <c r="K144" s="46"/>
      <c r="L144" s="46"/>
      <c r="M144" s="46"/>
      <c r="N144" s="46"/>
      <c r="O144" s="46"/>
      <c r="P144" s="69"/>
    </row>
    <row r="145" spans="1:17" x14ac:dyDescent="0.25">
      <c r="D145" s="5" t="s">
        <v>107</v>
      </c>
      <c r="E145" s="46"/>
      <c r="F145" s="46"/>
      <c r="G145" s="46"/>
      <c r="H145" s="46"/>
      <c r="I145" s="46"/>
      <c r="J145" s="46"/>
      <c r="K145" s="46"/>
      <c r="L145" s="46"/>
      <c r="M145" s="46"/>
      <c r="N145" s="46"/>
      <c r="O145" s="46"/>
      <c r="P145" s="69"/>
    </row>
    <row r="146" spans="1:17" ht="16.5" x14ac:dyDescent="0.25">
      <c r="D146" s="5" t="s">
        <v>108</v>
      </c>
      <c r="E146" s="46"/>
      <c r="F146" s="46"/>
      <c r="G146" s="46"/>
      <c r="H146" s="46"/>
      <c r="I146" s="47"/>
      <c r="J146" s="46"/>
      <c r="K146" s="46"/>
      <c r="L146" s="46"/>
      <c r="M146" s="46"/>
      <c r="N146" s="46"/>
      <c r="O146" s="46"/>
      <c r="P146" s="69"/>
    </row>
    <row r="147" spans="1:17" x14ac:dyDescent="0.25">
      <c r="D147" s="11"/>
      <c r="E147" s="31"/>
      <c r="F147" s="31"/>
      <c r="G147" s="31"/>
      <c r="H147" s="31"/>
      <c r="I147" s="31"/>
      <c r="J147" s="31"/>
      <c r="K147" s="31"/>
      <c r="L147" s="31"/>
      <c r="M147" s="31"/>
      <c r="N147" s="31"/>
      <c r="O147" s="31"/>
      <c r="P147" s="69"/>
    </row>
    <row r="148" spans="1:17" s="9" customFormat="1" ht="18" x14ac:dyDescent="0.25">
      <c r="A148" s="1"/>
      <c r="B148" s="3"/>
      <c r="C148" s="65"/>
      <c r="D148" s="23" t="s">
        <v>109</v>
      </c>
      <c r="F148" s="37"/>
      <c r="G148" s="37"/>
      <c r="H148" s="37"/>
      <c r="I148" s="37"/>
      <c r="J148" s="37"/>
      <c r="K148" s="37"/>
      <c r="L148" s="37"/>
      <c r="M148" s="37"/>
      <c r="N148" s="37"/>
      <c r="O148" s="37"/>
      <c r="P148" s="57"/>
      <c r="Q148" s="5"/>
    </row>
    <row r="149" spans="1:17" s="9" customFormat="1" x14ac:dyDescent="0.25">
      <c r="A149" s="1"/>
      <c r="B149" s="3"/>
      <c r="C149" s="65"/>
      <c r="F149" s="37"/>
      <c r="G149" s="37"/>
      <c r="H149" s="37"/>
      <c r="I149" s="37"/>
      <c r="J149" s="37"/>
      <c r="K149" s="37"/>
      <c r="L149" s="37"/>
      <c r="M149" s="37"/>
      <c r="N149" s="37"/>
      <c r="O149" s="37"/>
      <c r="P149" s="57"/>
      <c r="Q149" s="5"/>
    </row>
    <row r="150" spans="1:17" s="11" customFormat="1" x14ac:dyDescent="0.25">
      <c r="A150" s="1" t="s">
        <v>110</v>
      </c>
      <c r="B150" s="3"/>
      <c r="C150" s="65"/>
      <c r="D150" s="9" t="s">
        <v>111</v>
      </c>
      <c r="E150" s="9"/>
      <c r="F150" s="6"/>
      <c r="G150" s="6"/>
      <c r="H150" s="6"/>
      <c r="I150" s="6"/>
      <c r="J150" s="6"/>
      <c r="K150" s="6"/>
      <c r="L150" s="6"/>
      <c r="M150" s="6"/>
      <c r="N150" s="6"/>
      <c r="O150" s="6"/>
      <c r="P150" s="70"/>
      <c r="Q150" s="9"/>
    </row>
    <row r="151" spans="1:17" x14ac:dyDescent="0.25">
      <c r="D151" s="9"/>
      <c r="E151" s="9"/>
      <c r="F151" s="10" t="str">
        <f t="shared" ref="F151:O151" si="14">F$34</f>
        <v>2022</v>
      </c>
      <c r="G151" s="10" t="str">
        <f t="shared" si="14"/>
        <v>2023</v>
      </c>
      <c r="H151" s="10" t="str">
        <f t="shared" si="14"/>
        <v>2024</v>
      </c>
      <c r="I151" s="10" t="str">
        <f t="shared" si="14"/>
        <v>2025</v>
      </c>
      <c r="J151" s="10" t="str">
        <f t="shared" si="14"/>
        <v>2026</v>
      </c>
      <c r="K151" s="10" t="str">
        <f t="shared" si="14"/>
        <v>2027</v>
      </c>
      <c r="L151" s="10" t="str">
        <f t="shared" si="14"/>
        <v>2028</v>
      </c>
      <c r="M151" s="10" t="str">
        <f t="shared" si="14"/>
        <v>2029</v>
      </c>
      <c r="N151" s="10" t="str">
        <f t="shared" si="14"/>
        <v>2030</v>
      </c>
      <c r="O151" s="10" t="str">
        <f t="shared" si="14"/>
        <v>2031</v>
      </c>
      <c r="P151" s="71"/>
      <c r="Q151" s="9"/>
    </row>
    <row r="152" spans="1:17" ht="31.5" x14ac:dyDescent="0.25">
      <c r="B152" s="26"/>
      <c r="C152" s="66"/>
      <c r="D152" s="12" t="s">
        <v>10</v>
      </c>
      <c r="E152" s="12"/>
      <c r="F152" s="27" t="s">
        <v>11</v>
      </c>
      <c r="G152" s="27" t="s">
        <v>11</v>
      </c>
      <c r="H152" s="27" t="s">
        <v>11</v>
      </c>
      <c r="I152" s="27" t="s">
        <v>11</v>
      </c>
      <c r="J152" s="32" t="str">
        <f>$J$52</f>
        <v>Unaudited Actual</v>
      </c>
      <c r="K152" s="27" t="s">
        <v>13</v>
      </c>
      <c r="L152" s="27" t="s">
        <v>13</v>
      </c>
      <c r="M152" s="27" t="s">
        <v>13</v>
      </c>
      <c r="N152" s="27" t="s">
        <v>13</v>
      </c>
      <c r="O152" s="27" t="s">
        <v>13</v>
      </c>
      <c r="P152" s="72"/>
      <c r="Q152" s="11"/>
    </row>
    <row r="153" spans="1:17" x14ac:dyDescent="0.25">
      <c r="N153" s="5"/>
      <c r="O153" s="5"/>
      <c r="P153" s="67"/>
    </row>
    <row r="154" spans="1:17" x14ac:dyDescent="0.25">
      <c r="D154" s="5" t="s">
        <v>112</v>
      </c>
      <c r="F154" s="28">
        <v>4122</v>
      </c>
      <c r="G154" s="28">
        <v>4116</v>
      </c>
      <c r="H154" s="28">
        <v>4656</v>
      </c>
      <c r="I154" s="28">
        <v>4794</v>
      </c>
      <c r="J154" s="28">
        <v>4959</v>
      </c>
      <c r="K154" s="28">
        <v>0</v>
      </c>
      <c r="L154" s="28">
        <v>0</v>
      </c>
      <c r="M154" s="28">
        <v>0</v>
      </c>
      <c r="N154" s="28">
        <v>0</v>
      </c>
      <c r="O154" s="28">
        <v>0</v>
      </c>
      <c r="P154" s="67"/>
    </row>
    <row r="155" spans="1:17" x14ac:dyDescent="0.25">
      <c r="D155" s="5" t="s">
        <v>113</v>
      </c>
      <c r="F155" s="28">
        <v>3135</v>
      </c>
      <c r="G155" s="28">
        <v>3174</v>
      </c>
      <c r="H155" s="28">
        <v>3617</v>
      </c>
      <c r="I155" s="28">
        <v>3693</v>
      </c>
      <c r="J155" s="28">
        <v>3856</v>
      </c>
      <c r="K155" s="28">
        <v>0</v>
      </c>
      <c r="L155" s="28">
        <v>0</v>
      </c>
      <c r="M155" s="28">
        <v>0</v>
      </c>
      <c r="N155" s="28">
        <v>0</v>
      </c>
      <c r="O155" s="28">
        <v>0</v>
      </c>
      <c r="P155" s="67"/>
    </row>
    <row r="156" spans="1:17" x14ac:dyDescent="0.25">
      <c r="D156" s="5" t="s">
        <v>114</v>
      </c>
      <c r="F156" s="28">
        <v>210</v>
      </c>
      <c r="G156" s="28">
        <v>235</v>
      </c>
      <c r="H156" s="28">
        <v>255</v>
      </c>
      <c r="I156" s="28">
        <v>263</v>
      </c>
      <c r="J156" s="28">
        <v>267</v>
      </c>
      <c r="K156" s="28">
        <v>0</v>
      </c>
      <c r="L156" s="28">
        <v>0</v>
      </c>
      <c r="M156" s="28">
        <v>0</v>
      </c>
      <c r="N156" s="28">
        <v>0</v>
      </c>
      <c r="O156" s="28">
        <v>0</v>
      </c>
      <c r="P156" s="67"/>
    </row>
    <row r="157" spans="1:17" x14ac:dyDescent="0.25">
      <c r="D157" s="5" t="s">
        <v>115</v>
      </c>
      <c r="F157" s="28">
        <v>129</v>
      </c>
      <c r="G157" s="28">
        <v>128</v>
      </c>
      <c r="H157" s="28">
        <v>129</v>
      </c>
      <c r="I157" s="28">
        <v>130</v>
      </c>
      <c r="J157" s="28">
        <v>108</v>
      </c>
      <c r="K157" s="28">
        <v>0</v>
      </c>
      <c r="L157" s="28">
        <v>0</v>
      </c>
      <c r="M157" s="28">
        <v>0</v>
      </c>
      <c r="N157" s="28">
        <v>0</v>
      </c>
      <c r="O157" s="28">
        <v>0</v>
      </c>
      <c r="P157" s="67"/>
    </row>
    <row r="158" spans="1:17" x14ac:dyDescent="0.25">
      <c r="D158" s="5" t="s">
        <v>116</v>
      </c>
      <c r="F158" s="28">
        <v>20</v>
      </c>
      <c r="G158" s="28">
        <v>23</v>
      </c>
      <c r="H158" s="28">
        <v>34</v>
      </c>
      <c r="I158" s="28">
        <v>24</v>
      </c>
      <c r="J158" s="28">
        <v>26</v>
      </c>
      <c r="K158" s="28">
        <v>0</v>
      </c>
      <c r="L158" s="28">
        <v>0</v>
      </c>
      <c r="M158" s="28">
        <v>0</v>
      </c>
      <c r="N158" s="28">
        <v>0</v>
      </c>
      <c r="O158" s="28">
        <v>0</v>
      </c>
    </row>
    <row r="159" spans="1:17" ht="15.75" customHeight="1" x14ac:dyDescent="0.25">
      <c r="D159" s="5" t="s">
        <v>117</v>
      </c>
      <c r="F159" s="28">
        <v>204</v>
      </c>
      <c r="G159" s="28">
        <v>267</v>
      </c>
      <c r="H159" s="28">
        <v>285</v>
      </c>
      <c r="I159" s="28">
        <v>246</v>
      </c>
      <c r="J159" s="28">
        <v>177</v>
      </c>
      <c r="K159" s="28">
        <v>0</v>
      </c>
      <c r="L159" s="28">
        <v>0</v>
      </c>
      <c r="M159" s="28">
        <v>0</v>
      </c>
      <c r="N159" s="28">
        <v>0</v>
      </c>
      <c r="O159" s="28">
        <v>0</v>
      </c>
    </row>
    <row r="160" spans="1:17" x14ac:dyDescent="0.25">
      <c r="D160" s="48" t="s">
        <v>118</v>
      </c>
      <c r="F160" s="28">
        <v>658</v>
      </c>
      <c r="G160" s="28">
        <v>673</v>
      </c>
      <c r="H160" s="28">
        <v>765</v>
      </c>
      <c r="I160" s="28">
        <v>800</v>
      </c>
      <c r="J160" s="28">
        <v>830</v>
      </c>
      <c r="K160" s="28">
        <v>552</v>
      </c>
      <c r="L160" s="28">
        <v>590</v>
      </c>
      <c r="M160" s="28">
        <v>618</v>
      </c>
      <c r="N160" s="28">
        <v>628</v>
      </c>
      <c r="O160" s="28">
        <v>636</v>
      </c>
      <c r="P160" s="67"/>
    </row>
    <row r="161" spans="1:17" ht="18.75" x14ac:dyDescent="0.25">
      <c r="D161" s="5" t="s">
        <v>119</v>
      </c>
      <c r="E161" s="12"/>
      <c r="F161" s="28">
        <v>0</v>
      </c>
      <c r="G161" s="28">
        <v>0</v>
      </c>
      <c r="H161" s="28">
        <v>0</v>
      </c>
      <c r="I161" s="28">
        <v>0</v>
      </c>
      <c r="J161" s="28">
        <v>0</v>
      </c>
      <c r="K161" s="28">
        <v>6813</v>
      </c>
      <c r="L161" s="28">
        <v>6926</v>
      </c>
      <c r="M161" s="28">
        <v>6840</v>
      </c>
      <c r="N161" s="28">
        <v>6800</v>
      </c>
      <c r="O161" s="28">
        <v>6779</v>
      </c>
      <c r="P161" s="75"/>
    </row>
    <row r="162" spans="1:17" ht="18.75" x14ac:dyDescent="0.25">
      <c r="D162" s="5" t="s">
        <v>120</v>
      </c>
      <c r="F162" s="28">
        <v>0</v>
      </c>
      <c r="G162" s="28">
        <v>0</v>
      </c>
      <c r="H162" s="28">
        <v>0</v>
      </c>
      <c r="I162" s="28">
        <v>0</v>
      </c>
      <c r="J162" s="28">
        <v>0</v>
      </c>
      <c r="K162" s="28">
        <v>869</v>
      </c>
      <c r="L162" s="28">
        <v>758</v>
      </c>
      <c r="M162" s="28">
        <v>641</v>
      </c>
      <c r="N162" s="28">
        <v>641</v>
      </c>
      <c r="O162" s="28">
        <v>641</v>
      </c>
      <c r="P162" s="75"/>
    </row>
    <row r="163" spans="1:17" ht="18.75" x14ac:dyDescent="0.25">
      <c r="D163" s="5" t="s">
        <v>121</v>
      </c>
      <c r="F163" s="28">
        <v>0</v>
      </c>
      <c r="G163" s="28">
        <v>0</v>
      </c>
      <c r="H163" s="28">
        <v>0</v>
      </c>
      <c r="I163" s="28">
        <v>0</v>
      </c>
      <c r="J163" s="28">
        <v>0</v>
      </c>
      <c r="K163" s="28">
        <v>2980</v>
      </c>
      <c r="L163" s="28">
        <v>3000</v>
      </c>
      <c r="M163" s="28">
        <v>2994</v>
      </c>
      <c r="N163" s="28">
        <v>2996</v>
      </c>
      <c r="O163" s="28">
        <v>2990</v>
      </c>
      <c r="P163" s="69"/>
    </row>
    <row r="164" spans="1:17" ht="16.5" thickBot="1" x14ac:dyDescent="0.3">
      <c r="E164" s="9"/>
      <c r="F164" s="101"/>
      <c r="G164" s="101"/>
      <c r="H164" s="101"/>
      <c r="I164" s="101"/>
      <c r="J164" s="101"/>
      <c r="K164" s="101"/>
      <c r="L164" s="101"/>
      <c r="M164" s="101"/>
      <c r="N164" s="103"/>
      <c r="O164" s="103"/>
      <c r="P164" s="69"/>
    </row>
    <row r="165" spans="1:17" s="17" customFormat="1" ht="18" customHeight="1" thickBot="1" x14ac:dyDescent="0.3">
      <c r="A165" s="1"/>
      <c r="B165" s="29"/>
      <c r="C165" s="91"/>
      <c r="D165" s="110" t="s">
        <v>122</v>
      </c>
      <c r="E165" s="110"/>
      <c r="F165" s="104">
        <f t="shared" ref="F165:O165" si="15">SUM(F154:F164)</f>
        <v>8478</v>
      </c>
      <c r="G165" s="104">
        <f t="shared" si="15"/>
        <v>8616</v>
      </c>
      <c r="H165" s="104">
        <f t="shared" si="15"/>
        <v>9741</v>
      </c>
      <c r="I165" s="104">
        <f t="shared" si="15"/>
        <v>9950</v>
      </c>
      <c r="J165" s="104">
        <f t="shared" si="15"/>
        <v>10223</v>
      </c>
      <c r="K165" s="104">
        <f t="shared" si="15"/>
        <v>11214</v>
      </c>
      <c r="L165" s="104">
        <f t="shared" si="15"/>
        <v>11274</v>
      </c>
      <c r="M165" s="104">
        <f t="shared" si="15"/>
        <v>11093</v>
      </c>
      <c r="N165" s="104">
        <f t="shared" si="15"/>
        <v>11065</v>
      </c>
      <c r="O165" s="104">
        <f t="shared" si="15"/>
        <v>11046</v>
      </c>
      <c r="P165" s="68"/>
    </row>
    <row r="166" spans="1:17" s="9" customFormat="1" x14ac:dyDescent="0.25">
      <c r="A166" s="1"/>
      <c r="B166" s="3"/>
      <c r="C166" s="65"/>
      <c r="F166" s="37"/>
      <c r="G166" s="37"/>
      <c r="H166" s="37"/>
      <c r="I166" s="28"/>
      <c r="J166" s="28"/>
      <c r="K166" s="28"/>
      <c r="L166" s="28"/>
      <c r="M166" s="28"/>
      <c r="N166" s="28"/>
      <c r="O166" s="28"/>
      <c r="P166" s="69"/>
      <c r="Q166" s="5"/>
    </row>
    <row r="167" spans="1:17" s="9" customFormat="1" x14ac:dyDescent="0.25">
      <c r="A167" s="1"/>
      <c r="B167" s="3"/>
      <c r="C167" s="65"/>
      <c r="D167" s="5" t="s">
        <v>123</v>
      </c>
      <c r="F167" s="37"/>
      <c r="G167" s="37"/>
      <c r="H167" s="37"/>
      <c r="I167" s="28"/>
      <c r="J167" s="28"/>
      <c r="K167" s="28"/>
      <c r="L167" s="28"/>
      <c r="M167" s="28"/>
      <c r="N167" s="28"/>
      <c r="O167" s="28"/>
      <c r="P167" s="69"/>
      <c r="Q167" s="5"/>
    </row>
    <row r="168" spans="1:17" s="9" customFormat="1" x14ac:dyDescent="0.25">
      <c r="A168" s="1"/>
      <c r="B168" s="3"/>
      <c r="C168" s="65"/>
      <c r="D168" s="5"/>
      <c r="F168" s="37"/>
      <c r="G168" s="37"/>
      <c r="H168" s="37"/>
      <c r="I168" s="28"/>
      <c r="J168" s="28"/>
      <c r="K168" s="28"/>
      <c r="L168" s="28"/>
      <c r="M168" s="28"/>
      <c r="N168" s="28"/>
      <c r="O168" s="28"/>
      <c r="P168" s="69"/>
      <c r="Q168" s="5"/>
    </row>
    <row r="169" spans="1:17" ht="18" x14ac:dyDescent="0.25">
      <c r="D169" s="23" t="s">
        <v>34</v>
      </c>
      <c r="F169" s="30"/>
      <c r="G169" s="30"/>
      <c r="H169" s="30"/>
      <c r="I169" s="30"/>
      <c r="J169" s="30"/>
      <c r="K169" s="30"/>
      <c r="L169" s="30"/>
      <c r="M169" s="30"/>
      <c r="N169" s="30"/>
      <c r="O169" s="30"/>
      <c r="P169" s="71"/>
    </row>
    <row r="170" spans="1:17" s="11" customFormat="1" x14ac:dyDescent="0.25">
      <c r="A170" s="1"/>
      <c r="B170" s="3"/>
      <c r="C170" s="65"/>
      <c r="D170" s="5"/>
      <c r="E170" s="12"/>
      <c r="F170" s="30"/>
      <c r="G170" s="30"/>
      <c r="H170" s="30"/>
      <c r="I170" s="30"/>
      <c r="J170" s="30"/>
      <c r="K170" s="30"/>
      <c r="L170" s="30"/>
      <c r="M170" s="30"/>
      <c r="N170" s="30"/>
      <c r="O170" s="30"/>
      <c r="P170" s="71"/>
      <c r="Q170" s="5"/>
    </row>
    <row r="171" spans="1:17" x14ac:dyDescent="0.25">
      <c r="E171" s="9"/>
      <c r="F171" s="10" t="str">
        <f t="shared" ref="F171:O171" si="16">F$34</f>
        <v>2022</v>
      </c>
      <c r="G171" s="10" t="str">
        <f t="shared" si="16"/>
        <v>2023</v>
      </c>
      <c r="H171" s="10" t="str">
        <f t="shared" si="16"/>
        <v>2024</v>
      </c>
      <c r="I171" s="10" t="str">
        <f t="shared" si="16"/>
        <v>2025</v>
      </c>
      <c r="J171" s="10" t="str">
        <f t="shared" si="16"/>
        <v>2026</v>
      </c>
      <c r="K171" s="10" t="str">
        <f t="shared" si="16"/>
        <v>2027</v>
      </c>
      <c r="L171" s="10" t="str">
        <f t="shared" si="16"/>
        <v>2028</v>
      </c>
      <c r="M171" s="10" t="str">
        <f t="shared" si="16"/>
        <v>2029</v>
      </c>
      <c r="N171" s="10" t="str">
        <f t="shared" si="16"/>
        <v>2030</v>
      </c>
      <c r="O171" s="10" t="str">
        <f t="shared" si="16"/>
        <v>2031</v>
      </c>
    </row>
    <row r="172" spans="1:17" ht="31.5" x14ac:dyDescent="0.25">
      <c r="B172" s="26"/>
      <c r="C172" s="66"/>
      <c r="D172" s="12" t="s">
        <v>105</v>
      </c>
      <c r="E172" s="11"/>
      <c r="F172" s="27" t="s">
        <v>11</v>
      </c>
      <c r="G172" s="27" t="s">
        <v>11</v>
      </c>
      <c r="H172" s="27" t="s">
        <v>11</v>
      </c>
      <c r="I172" s="27" t="s">
        <v>11</v>
      </c>
      <c r="J172" s="32" t="str">
        <f>$J$52</f>
        <v>Unaudited Actual</v>
      </c>
      <c r="K172" s="27" t="s">
        <v>13</v>
      </c>
      <c r="L172" s="27" t="s">
        <v>13</v>
      </c>
      <c r="M172" s="27" t="s">
        <v>13</v>
      </c>
      <c r="N172" s="27" t="s">
        <v>13</v>
      </c>
      <c r="O172" s="27" t="s">
        <v>13</v>
      </c>
      <c r="P172" s="78"/>
      <c r="Q172" s="11"/>
    </row>
    <row r="173" spans="1:17" x14ac:dyDescent="0.25">
      <c r="D173" s="9"/>
      <c r="F173" s="30"/>
      <c r="G173" s="30"/>
      <c r="H173" s="30"/>
      <c r="I173" s="30"/>
      <c r="J173" s="30"/>
      <c r="K173" s="30"/>
      <c r="L173" s="30"/>
      <c r="M173" s="30"/>
      <c r="N173" s="5"/>
      <c r="O173" s="5"/>
      <c r="P173" s="79"/>
    </row>
    <row r="174" spans="1:17" x14ac:dyDescent="0.25">
      <c r="D174" s="42" t="s">
        <v>124</v>
      </c>
      <c r="E174" s="43"/>
      <c r="F174" s="45">
        <v>520060</v>
      </c>
      <c r="G174" s="45">
        <v>523982</v>
      </c>
      <c r="H174" s="45">
        <v>529722</v>
      </c>
      <c r="I174" s="45">
        <v>526590</v>
      </c>
      <c r="J174" s="45">
        <v>521335</v>
      </c>
      <c r="K174" s="45">
        <v>519913</v>
      </c>
      <c r="L174" s="45">
        <v>516463</v>
      </c>
      <c r="M174" s="45">
        <v>510429</v>
      </c>
      <c r="N174" s="45">
        <v>507688</v>
      </c>
      <c r="O174" s="45">
        <v>505315</v>
      </c>
      <c r="P174" s="81"/>
    </row>
    <row r="175" spans="1:17" ht="15.75" customHeight="1" x14ac:dyDescent="0.25">
      <c r="D175" s="42" t="s">
        <v>125</v>
      </c>
      <c r="E175" s="43"/>
      <c r="F175" s="45">
        <v>297308.59999999998</v>
      </c>
      <c r="G175" s="45">
        <v>303706</v>
      </c>
      <c r="H175" s="45">
        <v>315903</v>
      </c>
      <c r="I175" s="45">
        <v>322805</v>
      </c>
      <c r="J175" s="45">
        <v>325050</v>
      </c>
      <c r="K175" s="45">
        <v>324094</v>
      </c>
      <c r="L175" s="45">
        <v>321776</v>
      </c>
      <c r="M175" s="45">
        <v>320874</v>
      </c>
      <c r="N175" s="45">
        <v>318967</v>
      </c>
      <c r="O175" s="45">
        <v>316324</v>
      </c>
      <c r="P175" s="81"/>
    </row>
    <row r="176" spans="1:17" x14ac:dyDescent="0.25">
      <c r="F176" s="50"/>
      <c r="G176" s="50"/>
      <c r="H176" s="50"/>
      <c r="I176" s="50"/>
      <c r="J176" s="50"/>
      <c r="K176" s="50"/>
      <c r="L176" s="50"/>
      <c r="M176" s="50"/>
      <c r="N176" s="50"/>
      <c r="O176" s="50"/>
    </row>
    <row r="177" spans="1:17" x14ac:dyDescent="0.25">
      <c r="D177" s="5" t="s">
        <v>126</v>
      </c>
      <c r="E177" s="11"/>
      <c r="F177" s="11"/>
      <c r="G177" s="11"/>
      <c r="H177" s="11"/>
      <c r="I177" s="11"/>
      <c r="J177" s="11"/>
      <c r="K177" s="11"/>
      <c r="L177" s="11"/>
      <c r="M177" s="11"/>
      <c r="N177" s="11"/>
      <c r="O177" s="11"/>
    </row>
    <row r="178" spans="1:17" x14ac:dyDescent="0.25">
      <c r="D178" s="5" t="s">
        <v>127</v>
      </c>
      <c r="E178" s="31"/>
      <c r="F178" s="31"/>
      <c r="G178" s="31"/>
      <c r="H178" s="31"/>
      <c r="I178" s="31"/>
      <c r="J178" s="31"/>
      <c r="K178" s="31"/>
      <c r="L178" s="31"/>
      <c r="M178" s="31"/>
      <c r="N178" s="31"/>
      <c r="O178" s="31"/>
    </row>
    <row r="179" spans="1:17" x14ac:dyDescent="0.25">
      <c r="D179" s="15"/>
    </row>
    <row r="180" spans="1:17" s="9" customFormat="1" ht="18" x14ac:dyDescent="0.25">
      <c r="A180" s="1"/>
      <c r="B180" s="3"/>
      <c r="C180" s="65"/>
      <c r="D180" s="23" t="s">
        <v>128</v>
      </c>
      <c r="F180" s="37"/>
      <c r="G180" s="37"/>
      <c r="H180" s="37"/>
      <c r="I180" s="37"/>
      <c r="J180" s="37"/>
      <c r="K180" s="37"/>
      <c r="L180" s="37"/>
      <c r="M180" s="37"/>
      <c r="N180" s="37"/>
      <c r="O180" s="37"/>
      <c r="P180" s="57"/>
      <c r="Q180" s="5"/>
    </row>
    <row r="181" spans="1:17" x14ac:dyDescent="0.25">
      <c r="D181" s="15"/>
    </row>
    <row r="182" spans="1:17" s="11" customFormat="1" x14ac:dyDescent="0.25">
      <c r="A182" s="1" t="s">
        <v>129</v>
      </c>
      <c r="B182" s="3"/>
      <c r="C182" s="65"/>
      <c r="D182" s="9" t="s">
        <v>130</v>
      </c>
      <c r="E182" s="9"/>
      <c r="F182" s="6"/>
      <c r="G182" s="6"/>
      <c r="H182" s="6"/>
      <c r="I182" s="6"/>
      <c r="J182" s="6"/>
      <c r="K182" s="6"/>
      <c r="L182" s="6"/>
      <c r="M182" s="6"/>
      <c r="N182" s="6"/>
      <c r="O182" s="6"/>
      <c r="P182" s="71"/>
      <c r="Q182" s="9"/>
    </row>
    <row r="183" spans="1:17" x14ac:dyDescent="0.25">
      <c r="D183" s="9"/>
      <c r="E183" s="9"/>
      <c r="F183" s="10" t="str">
        <f t="shared" ref="F183:O183" si="17">F$34</f>
        <v>2022</v>
      </c>
      <c r="G183" s="10" t="str">
        <f t="shared" si="17"/>
        <v>2023</v>
      </c>
      <c r="H183" s="10" t="str">
        <f t="shared" si="17"/>
        <v>2024</v>
      </c>
      <c r="I183" s="10" t="str">
        <f t="shared" si="17"/>
        <v>2025</v>
      </c>
      <c r="J183" s="10" t="str">
        <f t="shared" si="17"/>
        <v>2026</v>
      </c>
      <c r="K183" s="10" t="str">
        <f t="shared" si="17"/>
        <v>2027</v>
      </c>
      <c r="L183" s="10" t="str">
        <f t="shared" si="17"/>
        <v>2028</v>
      </c>
      <c r="M183" s="10" t="str">
        <f t="shared" si="17"/>
        <v>2029</v>
      </c>
      <c r="N183" s="10" t="str">
        <f t="shared" si="17"/>
        <v>2030</v>
      </c>
      <c r="O183" s="10" t="str">
        <f t="shared" si="17"/>
        <v>2031</v>
      </c>
    </row>
    <row r="184" spans="1:17" ht="31.5" x14ac:dyDescent="0.25">
      <c r="B184" s="26"/>
      <c r="C184" s="66"/>
      <c r="D184" s="12" t="s">
        <v>10</v>
      </c>
      <c r="E184" s="12"/>
      <c r="F184" s="27" t="s">
        <v>11</v>
      </c>
      <c r="G184" s="27" t="s">
        <v>11</v>
      </c>
      <c r="H184" s="27" t="s">
        <v>11</v>
      </c>
      <c r="I184" s="27" t="s">
        <v>11</v>
      </c>
      <c r="J184" s="32" t="str">
        <f>$J$52</f>
        <v>Unaudited Actual</v>
      </c>
      <c r="K184" s="27" t="s">
        <v>13</v>
      </c>
      <c r="L184" s="27" t="s">
        <v>13</v>
      </c>
      <c r="M184" s="27" t="s">
        <v>13</v>
      </c>
      <c r="N184" s="27" t="s">
        <v>13</v>
      </c>
      <c r="O184" s="27" t="s">
        <v>13</v>
      </c>
      <c r="P184" s="76"/>
      <c r="Q184" s="11"/>
    </row>
    <row r="185" spans="1:17" x14ac:dyDescent="0.25">
      <c r="N185" s="5"/>
      <c r="O185" s="5"/>
      <c r="P185" s="67"/>
    </row>
    <row r="186" spans="1:17" x14ac:dyDescent="0.25">
      <c r="D186" s="5" t="s">
        <v>131</v>
      </c>
      <c r="F186" s="28">
        <v>3205</v>
      </c>
      <c r="G186" s="28">
        <v>3135</v>
      </c>
      <c r="H186" s="28">
        <v>3197</v>
      </c>
      <c r="I186" s="28">
        <v>3272</v>
      </c>
      <c r="J186" s="28">
        <v>3253</v>
      </c>
      <c r="K186" s="28">
        <v>3329</v>
      </c>
      <c r="L186" s="28">
        <v>3247</v>
      </c>
      <c r="M186" s="28">
        <v>3154</v>
      </c>
      <c r="N186" s="105">
        <v>3156</v>
      </c>
      <c r="O186" s="105">
        <v>3157</v>
      </c>
      <c r="P186" s="67"/>
    </row>
    <row r="187" spans="1:17" x14ac:dyDescent="0.25">
      <c r="D187" s="5" t="s">
        <v>132</v>
      </c>
      <c r="F187" s="28">
        <v>755</v>
      </c>
      <c r="G187" s="28">
        <v>729</v>
      </c>
      <c r="H187" s="28">
        <v>688</v>
      </c>
      <c r="I187" s="28">
        <v>649</v>
      </c>
      <c r="J187" s="28">
        <v>636</v>
      </c>
      <c r="K187" s="28">
        <v>629</v>
      </c>
      <c r="L187" s="28">
        <v>578</v>
      </c>
      <c r="M187" s="28">
        <v>570</v>
      </c>
      <c r="N187" s="105">
        <v>570</v>
      </c>
      <c r="O187" s="105">
        <v>570</v>
      </c>
      <c r="P187" s="67"/>
    </row>
    <row r="188" spans="1:17" x14ac:dyDescent="0.25">
      <c r="D188" s="5" t="s">
        <v>133</v>
      </c>
      <c r="F188" s="28">
        <v>556</v>
      </c>
      <c r="G188" s="28">
        <v>525</v>
      </c>
      <c r="H188" s="28">
        <v>526</v>
      </c>
      <c r="I188" s="28">
        <v>574</v>
      </c>
      <c r="J188" s="28">
        <v>641</v>
      </c>
      <c r="K188" s="28">
        <v>704</v>
      </c>
      <c r="L188" s="28">
        <v>715</v>
      </c>
      <c r="M188" s="28">
        <v>699</v>
      </c>
      <c r="N188" s="105">
        <v>689</v>
      </c>
      <c r="O188" s="105">
        <v>689</v>
      </c>
      <c r="P188" s="67"/>
    </row>
    <row r="189" spans="1:17" x14ac:dyDescent="0.25">
      <c r="D189" s="5" t="s">
        <v>134</v>
      </c>
      <c r="F189" s="28">
        <v>288</v>
      </c>
      <c r="G189" s="28">
        <v>274</v>
      </c>
      <c r="H189" s="28">
        <v>603</v>
      </c>
      <c r="I189" s="28">
        <v>676</v>
      </c>
      <c r="J189" s="28">
        <v>763</v>
      </c>
      <c r="K189" s="28">
        <v>724</v>
      </c>
      <c r="L189" s="28">
        <v>786</v>
      </c>
      <c r="M189" s="28">
        <v>821</v>
      </c>
      <c r="N189" s="105">
        <v>853</v>
      </c>
      <c r="O189" s="105">
        <v>883</v>
      </c>
    </row>
    <row r="190" spans="1:17" ht="16.5" thickBot="1" x14ac:dyDescent="0.3">
      <c r="F190" s="101"/>
      <c r="G190" s="101"/>
      <c r="H190" s="101"/>
      <c r="I190" s="101"/>
      <c r="J190" s="101"/>
      <c r="K190" s="101"/>
      <c r="L190" s="101"/>
      <c r="M190" s="101"/>
      <c r="N190" s="101"/>
      <c r="O190" s="101"/>
      <c r="P190" s="56"/>
    </row>
    <row r="191" spans="1:17" s="17" customFormat="1" ht="18" customHeight="1" thickBot="1" x14ac:dyDescent="0.3">
      <c r="A191" s="1"/>
      <c r="B191" s="29"/>
      <c r="C191" s="91"/>
      <c r="D191" s="110" t="s">
        <v>135</v>
      </c>
      <c r="E191" s="110"/>
      <c r="F191" s="102">
        <f>SUM(F186:F190)</f>
        <v>4804</v>
      </c>
      <c r="G191" s="102">
        <f t="shared" ref="G191:O191" si="18">SUM(G186:G190)</f>
        <v>4663</v>
      </c>
      <c r="H191" s="102">
        <f t="shared" si="18"/>
        <v>5014</v>
      </c>
      <c r="I191" s="102">
        <f t="shared" si="18"/>
        <v>5171</v>
      </c>
      <c r="J191" s="102">
        <f t="shared" si="18"/>
        <v>5293</v>
      </c>
      <c r="K191" s="102">
        <f t="shared" si="18"/>
        <v>5386</v>
      </c>
      <c r="L191" s="102">
        <f t="shared" si="18"/>
        <v>5326</v>
      </c>
      <c r="M191" s="102">
        <f t="shared" si="18"/>
        <v>5244</v>
      </c>
      <c r="N191" s="102">
        <f t="shared" si="18"/>
        <v>5268</v>
      </c>
      <c r="O191" s="102">
        <f t="shared" si="18"/>
        <v>5299</v>
      </c>
      <c r="P191" s="68"/>
    </row>
    <row r="192" spans="1:17" x14ac:dyDescent="0.25">
      <c r="D192" s="12"/>
      <c r="E192" s="12"/>
      <c r="F192" s="37"/>
      <c r="G192" s="37"/>
      <c r="H192" s="37"/>
      <c r="I192" s="37"/>
      <c r="J192" s="37"/>
      <c r="K192" s="37"/>
      <c r="L192" s="37"/>
      <c r="M192" s="37"/>
      <c r="N192" s="37"/>
      <c r="O192" s="37"/>
      <c r="P192" s="71"/>
    </row>
    <row r="193" spans="1:17" ht="18" x14ac:dyDescent="0.25">
      <c r="D193" s="23" t="s">
        <v>34</v>
      </c>
      <c r="E193" s="12"/>
      <c r="F193" s="37"/>
      <c r="G193" s="37"/>
      <c r="H193" s="37"/>
      <c r="I193" s="37"/>
      <c r="J193" s="37"/>
      <c r="K193" s="37"/>
      <c r="L193" s="37"/>
      <c r="M193" s="37"/>
      <c r="N193" s="37"/>
      <c r="O193" s="37"/>
      <c r="P193" s="71"/>
    </row>
    <row r="194" spans="1:17" s="11" customFormat="1" ht="18" x14ac:dyDescent="0.25">
      <c r="A194" s="1"/>
      <c r="B194" s="3"/>
      <c r="C194" s="65"/>
      <c r="D194" s="23"/>
      <c r="E194" s="12"/>
      <c r="F194" s="37"/>
      <c r="G194" s="37"/>
      <c r="H194" s="37"/>
      <c r="I194" s="37"/>
      <c r="J194" s="37"/>
      <c r="K194" s="37"/>
      <c r="L194" s="37"/>
      <c r="M194" s="37"/>
      <c r="N194" s="37"/>
      <c r="O194" s="37"/>
      <c r="P194" s="71"/>
      <c r="Q194" s="5"/>
    </row>
    <row r="195" spans="1:17" x14ac:dyDescent="0.25">
      <c r="F195" s="106" t="str">
        <f t="shared" ref="F195:O195" si="19">F$34</f>
        <v>2022</v>
      </c>
      <c r="G195" s="106" t="str">
        <f t="shared" si="19"/>
        <v>2023</v>
      </c>
      <c r="H195" s="106" t="str">
        <f t="shared" si="19"/>
        <v>2024</v>
      </c>
      <c r="I195" s="106" t="str">
        <f>I$34</f>
        <v>2025</v>
      </c>
      <c r="J195" s="106" t="str">
        <f t="shared" si="19"/>
        <v>2026</v>
      </c>
      <c r="K195" s="106" t="str">
        <f t="shared" si="19"/>
        <v>2027</v>
      </c>
      <c r="L195" s="106" t="str">
        <f t="shared" si="19"/>
        <v>2028</v>
      </c>
      <c r="M195" s="106" t="str">
        <f t="shared" si="19"/>
        <v>2029</v>
      </c>
      <c r="N195" s="106" t="str">
        <f t="shared" si="19"/>
        <v>2030</v>
      </c>
      <c r="O195" s="106" t="str">
        <f t="shared" si="19"/>
        <v>2031</v>
      </c>
      <c r="P195" s="67"/>
    </row>
    <row r="196" spans="1:17" ht="31.5" x14ac:dyDescent="0.25">
      <c r="B196" s="26"/>
      <c r="C196" s="66"/>
      <c r="D196" s="12" t="s">
        <v>105</v>
      </c>
      <c r="E196" s="12"/>
      <c r="F196" s="107" t="s">
        <v>11</v>
      </c>
      <c r="G196" s="107" t="s">
        <v>11</v>
      </c>
      <c r="H196" s="107" t="s">
        <v>11</v>
      </c>
      <c r="I196" s="107" t="s">
        <v>11</v>
      </c>
      <c r="J196" s="108" t="str">
        <f>$J$52</f>
        <v>Unaudited Actual</v>
      </c>
      <c r="K196" s="107" t="s">
        <v>13</v>
      </c>
      <c r="L196" s="107" t="s">
        <v>13</v>
      </c>
      <c r="M196" s="107" t="s">
        <v>13</v>
      </c>
      <c r="N196" s="107" t="s">
        <v>13</v>
      </c>
      <c r="O196" s="107" t="s">
        <v>13</v>
      </c>
      <c r="P196" s="72"/>
      <c r="Q196" s="11"/>
    </row>
    <row r="197" spans="1:17" x14ac:dyDescent="0.25">
      <c r="D197" s="9"/>
      <c r="E197" s="9"/>
      <c r="F197" s="37"/>
      <c r="G197" s="37"/>
      <c r="H197" s="37"/>
      <c r="I197" s="37"/>
      <c r="J197" s="37"/>
      <c r="K197" s="37"/>
      <c r="L197" s="37"/>
      <c r="M197" s="37"/>
      <c r="N197" s="105"/>
      <c r="O197" s="105"/>
    </row>
    <row r="198" spans="1:17" x14ac:dyDescent="0.25">
      <c r="D198" s="5" t="s">
        <v>136</v>
      </c>
      <c r="E198" s="43"/>
      <c r="F198" s="109">
        <v>219862</v>
      </c>
      <c r="G198" s="28">
        <v>265152</v>
      </c>
      <c r="H198" s="28">
        <v>261283</v>
      </c>
      <c r="I198" s="28">
        <v>262839</v>
      </c>
      <c r="J198" s="28">
        <v>275700</v>
      </c>
      <c r="K198" s="28">
        <v>270100</v>
      </c>
      <c r="L198" s="28">
        <v>258300</v>
      </c>
      <c r="M198" s="28">
        <v>257800</v>
      </c>
      <c r="N198" s="28">
        <v>256500</v>
      </c>
      <c r="O198" s="28">
        <v>255600</v>
      </c>
    </row>
    <row r="200" spans="1:17" x14ac:dyDescent="0.25">
      <c r="D200" s="5" t="s">
        <v>137</v>
      </c>
      <c r="E200" s="46"/>
      <c r="F200" s="46"/>
      <c r="G200" s="46"/>
      <c r="H200" s="46"/>
      <c r="I200" s="46"/>
      <c r="J200" s="46"/>
      <c r="K200" s="46"/>
      <c r="L200" s="46"/>
      <c r="M200" s="46"/>
      <c r="N200" s="46"/>
      <c r="O200" s="46"/>
    </row>
    <row r="201" spans="1:17" x14ac:dyDescent="0.25">
      <c r="D201" s="51" t="s">
        <v>138</v>
      </c>
    </row>
    <row r="202" spans="1:17" x14ac:dyDescent="0.25">
      <c r="D202" s="51" t="s">
        <v>139</v>
      </c>
    </row>
    <row r="203" spans="1:17" s="9" customFormat="1" x14ac:dyDescent="0.25">
      <c r="A203" s="1"/>
      <c r="B203" s="3"/>
      <c r="C203" s="65"/>
      <c r="D203" s="52" t="s">
        <v>140</v>
      </c>
      <c r="E203" s="48"/>
      <c r="F203" s="6"/>
      <c r="G203" s="6"/>
      <c r="H203" s="6"/>
      <c r="I203" s="6"/>
      <c r="J203" s="6"/>
      <c r="K203" s="6"/>
      <c r="L203" s="6"/>
      <c r="M203" s="6"/>
      <c r="N203" s="6"/>
      <c r="O203" s="6"/>
      <c r="P203" s="57"/>
      <c r="Q203" s="5"/>
    </row>
    <row r="204" spans="1:17" s="9" customFormat="1" x14ac:dyDescent="0.25">
      <c r="A204" s="1"/>
      <c r="B204" s="3"/>
      <c r="C204" s="65"/>
      <c r="D204" s="5"/>
      <c r="E204" s="5"/>
      <c r="F204" s="6"/>
      <c r="G204" s="6"/>
      <c r="H204" s="6"/>
      <c r="I204" s="6"/>
      <c r="J204" s="6"/>
      <c r="K204" s="6"/>
      <c r="L204" s="6"/>
      <c r="M204" s="6"/>
      <c r="N204" s="6"/>
      <c r="O204" s="6"/>
      <c r="P204" s="69"/>
      <c r="Q204" s="5"/>
    </row>
    <row r="205" spans="1:17" s="9" customFormat="1" ht="18" x14ac:dyDescent="0.25">
      <c r="A205" s="1"/>
      <c r="B205" s="3"/>
      <c r="C205" s="65"/>
      <c r="D205" s="23" t="s">
        <v>141</v>
      </c>
      <c r="E205" s="5"/>
      <c r="F205" s="37"/>
      <c r="G205" s="37"/>
      <c r="H205" s="37"/>
      <c r="I205" s="37" t="s">
        <v>72</v>
      </c>
      <c r="J205" s="37"/>
      <c r="K205" s="37"/>
      <c r="L205" s="37"/>
      <c r="M205" s="37"/>
      <c r="N205" s="37"/>
      <c r="O205" s="37"/>
      <c r="P205" s="70"/>
    </row>
    <row r="206" spans="1:17" x14ac:dyDescent="0.25">
      <c r="F206" s="37"/>
      <c r="G206" s="37"/>
      <c r="H206" s="37"/>
      <c r="I206" s="37"/>
      <c r="J206" s="37"/>
      <c r="K206" s="37"/>
      <c r="L206" s="37"/>
      <c r="M206" s="37"/>
      <c r="N206" s="37"/>
      <c r="O206" s="37"/>
      <c r="P206" s="70"/>
      <c r="Q206" s="9"/>
    </row>
    <row r="207" spans="1:17" s="11" customFormat="1" x14ac:dyDescent="0.25">
      <c r="A207" s="1" t="s">
        <v>142</v>
      </c>
      <c r="B207" s="3"/>
      <c r="C207" s="65"/>
      <c r="D207" s="9" t="s">
        <v>143</v>
      </c>
      <c r="E207" s="9"/>
      <c r="F207" s="6"/>
      <c r="G207" s="6"/>
      <c r="H207" s="6"/>
      <c r="I207" s="6"/>
      <c r="J207" s="6"/>
      <c r="K207" s="6"/>
      <c r="L207" s="6"/>
      <c r="M207" s="6"/>
      <c r="N207" s="6"/>
      <c r="O207" s="6"/>
      <c r="P207" s="71"/>
      <c r="Q207" s="9"/>
    </row>
    <row r="208" spans="1:17" x14ac:dyDescent="0.25">
      <c r="D208" s="9"/>
      <c r="E208" s="9"/>
      <c r="F208" s="10" t="str">
        <f t="shared" ref="F208:O208" si="20">F$34</f>
        <v>2022</v>
      </c>
      <c r="G208" s="10" t="str">
        <f t="shared" si="20"/>
        <v>2023</v>
      </c>
      <c r="H208" s="10" t="str">
        <f t="shared" si="20"/>
        <v>2024</v>
      </c>
      <c r="I208" s="10" t="str">
        <f t="shared" si="20"/>
        <v>2025</v>
      </c>
      <c r="J208" s="10" t="str">
        <f t="shared" si="20"/>
        <v>2026</v>
      </c>
      <c r="K208" s="10" t="str">
        <f t="shared" si="20"/>
        <v>2027</v>
      </c>
      <c r="L208" s="10" t="str">
        <f t="shared" si="20"/>
        <v>2028</v>
      </c>
      <c r="M208" s="10" t="str">
        <f t="shared" si="20"/>
        <v>2029</v>
      </c>
      <c r="N208" s="10" t="str">
        <f t="shared" si="20"/>
        <v>2030</v>
      </c>
      <c r="O208" s="10" t="str">
        <f t="shared" si="20"/>
        <v>2031</v>
      </c>
    </row>
    <row r="209" spans="1:17" ht="31.5" x14ac:dyDescent="0.25">
      <c r="B209" s="26"/>
      <c r="C209" s="66"/>
      <c r="D209" s="12" t="s">
        <v>10</v>
      </c>
      <c r="E209" s="12"/>
      <c r="F209" s="27" t="s">
        <v>11</v>
      </c>
      <c r="G209" s="27" t="s">
        <v>11</v>
      </c>
      <c r="H209" s="27" t="s">
        <v>11</v>
      </c>
      <c r="I209" s="27" t="s">
        <v>11</v>
      </c>
      <c r="J209" s="32" t="str">
        <f>$J$52</f>
        <v>Unaudited Actual</v>
      </c>
      <c r="K209" s="27" t="s">
        <v>13</v>
      </c>
      <c r="L209" s="27" t="s">
        <v>13</v>
      </c>
      <c r="M209" s="27" t="s">
        <v>13</v>
      </c>
      <c r="N209" s="27" t="s">
        <v>13</v>
      </c>
      <c r="O209" s="27" t="s">
        <v>13</v>
      </c>
      <c r="P209" s="76"/>
      <c r="Q209" s="11"/>
    </row>
    <row r="210" spans="1:17" x14ac:dyDescent="0.25">
      <c r="N210" s="5"/>
      <c r="O210" s="5"/>
      <c r="P210" s="67"/>
    </row>
    <row r="211" spans="1:17" x14ac:dyDescent="0.25">
      <c r="D211" s="5" t="s">
        <v>38</v>
      </c>
      <c r="F211" s="28">
        <v>2477</v>
      </c>
      <c r="G211" s="28">
        <v>2736</v>
      </c>
      <c r="H211" s="28">
        <v>2733</v>
      </c>
      <c r="I211" s="28">
        <v>2652</v>
      </c>
      <c r="J211" s="28">
        <v>2742</v>
      </c>
      <c r="K211" s="28">
        <v>2990</v>
      </c>
      <c r="L211" s="28">
        <v>2930</v>
      </c>
      <c r="M211" s="28">
        <v>2897</v>
      </c>
      <c r="N211" s="28">
        <v>2846</v>
      </c>
      <c r="O211" s="28">
        <v>2844</v>
      </c>
      <c r="P211" s="67"/>
    </row>
    <row r="212" spans="1:17" x14ac:dyDescent="0.25">
      <c r="D212" s="5" t="s">
        <v>144</v>
      </c>
      <c r="F212" s="28">
        <v>827</v>
      </c>
      <c r="G212" s="28">
        <v>971</v>
      </c>
      <c r="H212" s="28">
        <v>1202</v>
      </c>
      <c r="I212" s="28">
        <v>953</v>
      </c>
      <c r="J212" s="28">
        <v>956</v>
      </c>
      <c r="K212" s="28">
        <v>1151</v>
      </c>
      <c r="L212" s="28">
        <v>982</v>
      </c>
      <c r="M212" s="28">
        <v>982</v>
      </c>
      <c r="N212" s="28">
        <v>982</v>
      </c>
      <c r="O212" s="28">
        <v>982</v>
      </c>
      <c r="P212" s="67"/>
    </row>
    <row r="213" spans="1:17" x14ac:dyDescent="0.25">
      <c r="D213" s="5" t="s">
        <v>145</v>
      </c>
      <c r="F213" s="28">
        <v>662</v>
      </c>
      <c r="G213" s="28">
        <v>1453</v>
      </c>
      <c r="H213" s="28">
        <v>2393</v>
      </c>
      <c r="I213" s="28">
        <v>1872</v>
      </c>
      <c r="J213" s="28">
        <v>1170</v>
      </c>
      <c r="K213" s="28">
        <v>1375</v>
      </c>
      <c r="L213" s="28">
        <v>1384</v>
      </c>
      <c r="M213" s="28">
        <v>1390</v>
      </c>
      <c r="N213" s="28">
        <v>1400</v>
      </c>
      <c r="O213" s="28">
        <v>1410</v>
      </c>
      <c r="P213" s="67"/>
    </row>
    <row r="214" spans="1:17" ht="18.75" x14ac:dyDescent="0.25">
      <c r="D214" s="5" t="s">
        <v>146</v>
      </c>
      <c r="F214" s="28">
        <v>928</v>
      </c>
      <c r="G214" s="28">
        <v>703</v>
      </c>
      <c r="H214" s="28">
        <v>401</v>
      </c>
      <c r="I214" s="28">
        <v>513</v>
      </c>
      <c r="J214" s="28">
        <v>778</v>
      </c>
      <c r="K214" s="28">
        <v>364</v>
      </c>
      <c r="L214" s="28">
        <v>546</v>
      </c>
      <c r="M214" s="28">
        <v>564</v>
      </c>
      <c r="N214" s="28">
        <v>663</v>
      </c>
      <c r="O214" s="28">
        <v>602</v>
      </c>
      <c r="P214" s="67"/>
    </row>
    <row r="215" spans="1:17" x14ac:dyDescent="0.25">
      <c r="D215" s="48" t="s">
        <v>147</v>
      </c>
      <c r="F215" s="28">
        <v>0</v>
      </c>
      <c r="G215" s="28">
        <v>0</v>
      </c>
      <c r="H215" s="28">
        <v>794</v>
      </c>
      <c r="I215" s="28">
        <v>960</v>
      </c>
      <c r="J215" s="28">
        <v>34</v>
      </c>
      <c r="K215" s="28">
        <v>7</v>
      </c>
      <c r="L215" s="28">
        <v>1</v>
      </c>
      <c r="M215" s="28">
        <v>0</v>
      </c>
      <c r="N215" s="28">
        <v>0</v>
      </c>
      <c r="O215" s="28">
        <v>0</v>
      </c>
      <c r="P215" s="67"/>
    </row>
    <row r="216" spans="1:17" x14ac:dyDescent="0.25">
      <c r="D216" s="5" t="s">
        <v>148</v>
      </c>
      <c r="F216" s="28">
        <v>114</v>
      </c>
      <c r="G216" s="28">
        <v>128</v>
      </c>
      <c r="H216" s="28">
        <v>115</v>
      </c>
      <c r="I216" s="28">
        <v>119</v>
      </c>
      <c r="J216" s="28">
        <v>124</v>
      </c>
      <c r="K216" s="28">
        <v>82</v>
      </c>
      <c r="L216" s="28">
        <v>75</v>
      </c>
      <c r="M216" s="28">
        <v>46</v>
      </c>
      <c r="N216" s="28">
        <v>16</v>
      </c>
      <c r="O216" s="28">
        <v>9</v>
      </c>
    </row>
    <row r="217" spans="1:17" x14ac:dyDescent="0.25">
      <c r="D217" s="5" t="s">
        <v>149</v>
      </c>
      <c r="F217" s="28">
        <v>3</v>
      </c>
      <c r="G217" s="28">
        <v>24</v>
      </c>
      <c r="H217" s="28">
        <v>38</v>
      </c>
      <c r="I217" s="28">
        <v>34</v>
      </c>
      <c r="J217" s="28">
        <v>29</v>
      </c>
      <c r="K217" s="28">
        <v>24</v>
      </c>
      <c r="L217" s="28">
        <v>23</v>
      </c>
      <c r="M217" s="28">
        <v>23</v>
      </c>
      <c r="N217" s="28">
        <v>23</v>
      </c>
      <c r="O217" s="28">
        <v>23</v>
      </c>
      <c r="P217" s="67"/>
    </row>
    <row r="218" spans="1:17" x14ac:dyDescent="0.25">
      <c r="D218" s="5" t="s">
        <v>150</v>
      </c>
      <c r="F218" s="28">
        <v>0</v>
      </c>
      <c r="G218" s="28">
        <v>3</v>
      </c>
      <c r="H218" s="28">
        <v>14</v>
      </c>
      <c r="I218" s="28">
        <v>11</v>
      </c>
      <c r="J218" s="28">
        <v>0</v>
      </c>
      <c r="K218" s="28">
        <v>0</v>
      </c>
      <c r="L218" s="28">
        <v>0</v>
      </c>
      <c r="M218" s="28">
        <v>0</v>
      </c>
      <c r="N218" s="28">
        <v>0</v>
      </c>
      <c r="O218" s="28">
        <v>0</v>
      </c>
    </row>
    <row r="219" spans="1:17" ht="18.75" x14ac:dyDescent="0.25">
      <c r="D219" s="5" t="s">
        <v>151</v>
      </c>
      <c r="F219" s="28">
        <v>709</v>
      </c>
      <c r="G219" s="28">
        <v>788</v>
      </c>
      <c r="H219" s="28">
        <v>778</v>
      </c>
      <c r="I219" s="28">
        <v>794</v>
      </c>
      <c r="J219" s="28">
        <v>147</v>
      </c>
      <c r="K219" s="28">
        <v>664</v>
      </c>
      <c r="L219" s="28">
        <v>446</v>
      </c>
      <c r="M219" s="28">
        <v>427</v>
      </c>
      <c r="N219" s="28">
        <v>397</v>
      </c>
      <c r="O219" s="28">
        <v>393</v>
      </c>
    </row>
    <row r="220" spans="1:17" ht="16.5" thickBot="1" x14ac:dyDescent="0.3">
      <c r="F220" s="101"/>
      <c r="G220" s="101"/>
      <c r="H220" s="101"/>
      <c r="I220" s="101"/>
      <c r="J220" s="101"/>
      <c r="K220" s="101"/>
      <c r="L220" s="101"/>
      <c r="M220" s="101"/>
      <c r="N220" s="101"/>
      <c r="O220" s="101"/>
      <c r="P220" s="71"/>
    </row>
    <row r="221" spans="1:17" s="17" customFormat="1" ht="18" customHeight="1" thickBot="1" x14ac:dyDescent="0.3">
      <c r="A221" s="1"/>
      <c r="B221" s="29"/>
      <c r="C221" s="91"/>
      <c r="D221" s="110" t="s">
        <v>143</v>
      </c>
      <c r="E221" s="110"/>
      <c r="F221" s="102">
        <f t="shared" ref="F221:O221" si="21">SUM(F211:F220)</f>
        <v>5720</v>
      </c>
      <c r="G221" s="102">
        <f t="shared" si="21"/>
        <v>6806</v>
      </c>
      <c r="H221" s="102">
        <f t="shared" si="21"/>
        <v>8468</v>
      </c>
      <c r="I221" s="102">
        <f t="shared" si="21"/>
        <v>7908</v>
      </c>
      <c r="J221" s="102">
        <f t="shared" si="21"/>
        <v>5980</v>
      </c>
      <c r="K221" s="102">
        <f t="shared" si="21"/>
        <v>6657</v>
      </c>
      <c r="L221" s="102">
        <f t="shared" si="21"/>
        <v>6387</v>
      </c>
      <c r="M221" s="102">
        <f t="shared" si="21"/>
        <v>6329</v>
      </c>
      <c r="N221" s="102">
        <f t="shared" si="21"/>
        <v>6327</v>
      </c>
      <c r="O221" s="102">
        <f t="shared" si="21"/>
        <v>6263</v>
      </c>
      <c r="P221" s="68"/>
    </row>
    <row r="222" spans="1:17" x14ac:dyDescent="0.25">
      <c r="D222" s="9" t="s">
        <v>72</v>
      </c>
      <c r="E222" s="9"/>
      <c r="F222" s="37"/>
      <c r="G222" s="37"/>
      <c r="H222" s="37"/>
      <c r="I222" s="37"/>
      <c r="J222" s="37"/>
      <c r="K222" s="37"/>
      <c r="L222" s="37"/>
      <c r="M222" s="37"/>
      <c r="N222" s="37"/>
      <c r="O222" s="37"/>
      <c r="P222" s="69"/>
    </row>
    <row r="223" spans="1:17" x14ac:dyDescent="0.25">
      <c r="D223" s="5" t="s">
        <v>152</v>
      </c>
      <c r="E223" s="11"/>
      <c r="F223" s="11"/>
      <c r="G223" s="11"/>
      <c r="H223" s="11"/>
      <c r="I223" s="11"/>
      <c r="J223" s="11"/>
      <c r="K223" s="31"/>
      <c r="L223" s="31"/>
      <c r="M223" s="31"/>
      <c r="N223" s="31"/>
      <c r="O223" s="31"/>
      <c r="P223" s="82"/>
    </row>
    <row r="224" spans="1:17" x14ac:dyDescent="0.25">
      <c r="D224" s="5" t="s">
        <v>153</v>
      </c>
    </row>
    <row r="225" spans="1:17" x14ac:dyDescent="0.25">
      <c r="E225" s="11"/>
      <c r="F225" s="11"/>
      <c r="G225" s="11"/>
      <c r="H225" s="11"/>
      <c r="I225" s="11"/>
      <c r="J225" s="11"/>
      <c r="K225" s="31"/>
      <c r="L225" s="31"/>
      <c r="M225" s="31"/>
      <c r="N225" s="31"/>
      <c r="O225" s="31"/>
      <c r="P225" s="82"/>
    </row>
    <row r="226" spans="1:17" ht="18" x14ac:dyDescent="0.25">
      <c r="D226" s="23" t="s">
        <v>34</v>
      </c>
      <c r="E226" s="9"/>
      <c r="F226" s="11"/>
      <c r="G226" s="11"/>
      <c r="H226" s="11"/>
      <c r="I226" s="28"/>
      <c r="J226" s="28"/>
      <c r="K226" s="28"/>
      <c r="L226" s="28"/>
      <c r="M226" s="28"/>
      <c r="N226" s="5"/>
      <c r="O226" s="5"/>
      <c r="P226" s="83"/>
    </row>
    <row r="227" spans="1:17" s="11" customFormat="1" x14ac:dyDescent="0.25">
      <c r="A227" s="1"/>
      <c r="B227" s="3"/>
      <c r="C227" s="65"/>
      <c r="E227" s="31"/>
      <c r="F227" s="31"/>
      <c r="G227" s="31"/>
      <c r="H227" s="31"/>
      <c r="I227" s="31"/>
      <c r="J227" s="31"/>
      <c r="K227" s="31"/>
      <c r="L227" s="31"/>
      <c r="M227" s="31"/>
      <c r="N227" s="31"/>
      <c r="O227" s="31"/>
      <c r="P227" s="70"/>
      <c r="Q227" s="5"/>
    </row>
    <row r="228" spans="1:17" x14ac:dyDescent="0.25">
      <c r="A228" s="1" t="s">
        <v>154</v>
      </c>
      <c r="D228" s="9" t="s">
        <v>155</v>
      </c>
      <c r="E228" s="9"/>
      <c r="P228" s="71"/>
    </row>
    <row r="229" spans="1:17" x14ac:dyDescent="0.25">
      <c r="D229" s="9" t="s">
        <v>72</v>
      </c>
      <c r="E229" s="9"/>
      <c r="F229" s="10" t="str">
        <f t="shared" ref="F229:O229" si="22">F$34</f>
        <v>2022</v>
      </c>
      <c r="G229" s="10" t="str">
        <f t="shared" si="22"/>
        <v>2023</v>
      </c>
      <c r="H229" s="10" t="str">
        <f t="shared" si="22"/>
        <v>2024</v>
      </c>
      <c r="I229" s="10" t="str">
        <f t="shared" si="22"/>
        <v>2025</v>
      </c>
      <c r="J229" s="10" t="str">
        <f t="shared" si="22"/>
        <v>2026</v>
      </c>
      <c r="K229" s="10" t="str">
        <f t="shared" si="22"/>
        <v>2027</v>
      </c>
      <c r="L229" s="10" t="str">
        <f t="shared" si="22"/>
        <v>2028</v>
      </c>
      <c r="M229" s="10" t="str">
        <f t="shared" si="22"/>
        <v>2029</v>
      </c>
      <c r="N229" s="10" t="str">
        <f t="shared" si="22"/>
        <v>2030</v>
      </c>
      <c r="O229" s="10" t="str">
        <f t="shared" si="22"/>
        <v>2031</v>
      </c>
    </row>
    <row r="230" spans="1:17" ht="31.5" x14ac:dyDescent="0.25">
      <c r="B230" s="26"/>
      <c r="C230" s="66"/>
      <c r="D230" s="12" t="s">
        <v>10</v>
      </c>
      <c r="E230" s="12"/>
      <c r="F230" s="27" t="s">
        <v>11</v>
      </c>
      <c r="G230" s="27" t="s">
        <v>11</v>
      </c>
      <c r="H230" s="27" t="s">
        <v>11</v>
      </c>
      <c r="I230" s="27" t="s">
        <v>11</v>
      </c>
      <c r="J230" s="32" t="str">
        <f>$J$52</f>
        <v>Unaudited Actual</v>
      </c>
      <c r="K230" s="27" t="s">
        <v>13</v>
      </c>
      <c r="L230" s="27" t="s">
        <v>13</v>
      </c>
      <c r="M230" s="27" t="s">
        <v>13</v>
      </c>
      <c r="N230" s="27" t="s">
        <v>13</v>
      </c>
      <c r="O230" s="27" t="s">
        <v>13</v>
      </c>
      <c r="P230" s="76"/>
      <c r="Q230" s="11"/>
    </row>
    <row r="231" spans="1:17" x14ac:dyDescent="0.25">
      <c r="N231" s="5"/>
      <c r="O231" s="5"/>
      <c r="P231" s="67"/>
    </row>
    <row r="232" spans="1:17" ht="17.649999999999999" customHeight="1" x14ac:dyDescent="0.25">
      <c r="D232" s="5" t="s">
        <v>156</v>
      </c>
      <c r="F232" s="28">
        <v>2206</v>
      </c>
      <c r="G232" s="28">
        <v>2476</v>
      </c>
      <c r="H232" s="28">
        <v>2630</v>
      </c>
      <c r="I232" s="28">
        <v>2716</v>
      </c>
      <c r="J232" s="28">
        <v>2827</v>
      </c>
      <c r="K232" s="28">
        <v>2923</v>
      </c>
      <c r="L232" s="28">
        <v>2698</v>
      </c>
      <c r="M232" s="28">
        <v>2640</v>
      </c>
      <c r="N232" s="28">
        <v>2640</v>
      </c>
      <c r="O232" s="28">
        <v>2633</v>
      </c>
      <c r="P232" s="67"/>
    </row>
    <row r="233" spans="1:17" x14ac:dyDescent="0.25">
      <c r="D233" s="5" t="s">
        <v>157</v>
      </c>
      <c r="F233" s="28">
        <v>1645</v>
      </c>
      <c r="G233" s="28">
        <v>1798</v>
      </c>
      <c r="H233" s="28">
        <v>1952</v>
      </c>
      <c r="I233" s="28">
        <v>2077</v>
      </c>
      <c r="J233" s="28">
        <v>2221</v>
      </c>
      <c r="K233" s="28">
        <v>2395</v>
      </c>
      <c r="L233" s="28">
        <v>2415</v>
      </c>
      <c r="M233" s="28">
        <v>2437</v>
      </c>
      <c r="N233" s="28">
        <v>2457</v>
      </c>
      <c r="O233" s="28">
        <v>2504</v>
      </c>
      <c r="P233" s="67"/>
    </row>
    <row r="234" spans="1:17" x14ac:dyDescent="0.25">
      <c r="D234" s="5" t="s">
        <v>158</v>
      </c>
      <c r="F234" s="28">
        <v>704</v>
      </c>
      <c r="G234" s="28">
        <v>748</v>
      </c>
      <c r="H234" s="28">
        <v>814</v>
      </c>
      <c r="I234" s="28">
        <v>821</v>
      </c>
      <c r="J234" s="28">
        <v>859</v>
      </c>
      <c r="K234" s="28">
        <v>911</v>
      </c>
      <c r="L234" s="28">
        <v>891</v>
      </c>
      <c r="M234" s="28">
        <v>868</v>
      </c>
      <c r="N234" s="28">
        <v>870</v>
      </c>
      <c r="O234" s="28">
        <v>866</v>
      </c>
      <c r="P234" s="67"/>
    </row>
    <row r="235" spans="1:17" ht="18.75" x14ac:dyDescent="0.25">
      <c r="D235" s="5" t="s">
        <v>159</v>
      </c>
      <c r="F235" s="28">
        <v>200</v>
      </c>
      <c r="G235" s="28">
        <v>190</v>
      </c>
      <c r="H235" s="28">
        <v>197</v>
      </c>
      <c r="I235" s="28">
        <v>224</v>
      </c>
      <c r="J235" s="28">
        <v>234</v>
      </c>
      <c r="K235" s="28">
        <v>276</v>
      </c>
      <c r="L235" s="28">
        <v>289</v>
      </c>
      <c r="M235" s="28">
        <v>293</v>
      </c>
      <c r="N235" s="28">
        <v>293</v>
      </c>
      <c r="O235" s="28">
        <v>293</v>
      </c>
      <c r="P235" s="67"/>
    </row>
    <row r="236" spans="1:17" ht="18.75" x14ac:dyDescent="0.25">
      <c r="D236" s="5" t="s">
        <v>160</v>
      </c>
      <c r="F236" s="28">
        <v>152</v>
      </c>
      <c r="G236" s="28">
        <v>231</v>
      </c>
      <c r="H236" s="28">
        <v>235</v>
      </c>
      <c r="I236" s="28">
        <v>200</v>
      </c>
      <c r="J236" s="28">
        <v>190</v>
      </c>
      <c r="K236" s="28">
        <v>242</v>
      </c>
      <c r="L236" s="28">
        <v>232</v>
      </c>
      <c r="M236" s="28">
        <v>233</v>
      </c>
      <c r="N236" s="28">
        <v>233</v>
      </c>
      <c r="O236" s="28">
        <v>233</v>
      </c>
      <c r="P236" s="71"/>
    </row>
    <row r="237" spans="1:17" x14ac:dyDescent="0.25">
      <c r="F237" s="105"/>
      <c r="G237" s="105"/>
      <c r="H237" s="105"/>
      <c r="I237" s="105"/>
      <c r="J237" s="105"/>
      <c r="K237" s="105"/>
      <c r="L237" s="105"/>
      <c r="M237" s="105"/>
      <c r="N237" s="105"/>
      <c r="O237" s="105"/>
      <c r="P237" s="64"/>
    </row>
    <row r="238" spans="1:17" s="17" customFormat="1" ht="18" customHeight="1" thickBot="1" x14ac:dyDescent="0.3">
      <c r="A238" s="1"/>
      <c r="B238" s="29"/>
      <c r="C238" s="91"/>
      <c r="D238" s="110" t="s">
        <v>38</v>
      </c>
      <c r="E238" s="110"/>
      <c r="F238" s="102">
        <f t="shared" ref="F238:G238" si="23">SUM(F232:F236)</f>
        <v>4907</v>
      </c>
      <c r="G238" s="102">
        <f t="shared" si="23"/>
        <v>5443</v>
      </c>
      <c r="H238" s="102">
        <f>SUM(H232:H236)</f>
        <v>5828</v>
      </c>
      <c r="I238" s="102">
        <f>SUM(I232:I236)</f>
        <v>6038</v>
      </c>
      <c r="J238" s="102">
        <f t="shared" ref="J238:O238" si="24">SUM(J232:J236)</f>
        <v>6331</v>
      </c>
      <c r="K238" s="102">
        <f t="shared" si="24"/>
        <v>6747</v>
      </c>
      <c r="L238" s="102">
        <f t="shared" si="24"/>
        <v>6525</v>
      </c>
      <c r="M238" s="102">
        <f t="shared" si="24"/>
        <v>6471</v>
      </c>
      <c r="N238" s="102">
        <f t="shared" si="24"/>
        <v>6493</v>
      </c>
      <c r="O238" s="102">
        <f t="shared" si="24"/>
        <v>6529</v>
      </c>
      <c r="P238" s="68"/>
    </row>
    <row r="239" spans="1:17" x14ac:dyDescent="0.25">
      <c r="F239" s="28"/>
      <c r="G239" s="28"/>
      <c r="H239" s="28"/>
      <c r="I239" s="28"/>
      <c r="J239" s="28"/>
      <c r="K239" s="28"/>
      <c r="L239" s="28"/>
      <c r="M239" s="28"/>
      <c r="N239" s="105"/>
      <c r="O239" s="105"/>
      <c r="P239" s="67"/>
    </row>
    <row r="240" spans="1:17" x14ac:dyDescent="0.25">
      <c r="D240" s="5" t="s">
        <v>161</v>
      </c>
      <c r="F240" s="28">
        <v>537</v>
      </c>
      <c r="G240" s="28">
        <v>712</v>
      </c>
      <c r="H240" s="28">
        <v>646</v>
      </c>
      <c r="I240" s="28">
        <v>658</v>
      </c>
      <c r="J240" s="28">
        <v>701</v>
      </c>
      <c r="K240" s="28">
        <v>784</v>
      </c>
      <c r="L240" s="28">
        <v>697</v>
      </c>
      <c r="M240" s="28">
        <v>689</v>
      </c>
      <c r="N240" s="28">
        <v>687</v>
      </c>
      <c r="O240" s="28">
        <v>686</v>
      </c>
    </row>
    <row r="241" spans="1:17" x14ac:dyDescent="0.25">
      <c r="D241" s="5" t="s">
        <v>89</v>
      </c>
      <c r="F241" s="28">
        <v>0</v>
      </c>
      <c r="G241" s="28">
        <v>10</v>
      </c>
      <c r="H241" s="28">
        <v>53</v>
      </c>
      <c r="I241" s="28">
        <v>38</v>
      </c>
      <c r="J241" s="28">
        <v>45</v>
      </c>
      <c r="K241" s="28">
        <v>231</v>
      </c>
      <c r="L241" s="28">
        <v>264</v>
      </c>
      <c r="M241" s="28">
        <v>180</v>
      </c>
      <c r="N241" s="28">
        <v>189</v>
      </c>
      <c r="O241" s="28">
        <v>189</v>
      </c>
      <c r="P241" s="71"/>
    </row>
    <row r="242" spans="1:17" ht="16.5" thickBot="1" x14ac:dyDescent="0.3">
      <c r="F242" s="101"/>
      <c r="G242" s="101"/>
      <c r="H242" s="101"/>
      <c r="I242" s="101"/>
      <c r="J242" s="101"/>
      <c r="K242" s="101"/>
      <c r="L242" s="101"/>
      <c r="M242" s="101"/>
      <c r="N242" s="101"/>
      <c r="O242" s="101"/>
    </row>
    <row r="243" spans="1:17" s="17" customFormat="1" ht="18" customHeight="1" thickBot="1" x14ac:dyDescent="0.3">
      <c r="A243" s="1"/>
      <c r="B243" s="29"/>
      <c r="C243" s="91"/>
      <c r="D243" s="110" t="s">
        <v>155</v>
      </c>
      <c r="E243" s="110"/>
      <c r="F243" s="102">
        <f t="shared" ref="F243:O243" si="25">SUM(F238:F242)</f>
        <v>5444</v>
      </c>
      <c r="G243" s="102">
        <f t="shared" si="25"/>
        <v>6165</v>
      </c>
      <c r="H243" s="102">
        <f t="shared" si="25"/>
        <v>6527</v>
      </c>
      <c r="I243" s="102">
        <f t="shared" si="25"/>
        <v>6734</v>
      </c>
      <c r="J243" s="102">
        <f t="shared" si="25"/>
        <v>7077</v>
      </c>
      <c r="K243" s="102">
        <f t="shared" si="25"/>
        <v>7762</v>
      </c>
      <c r="L243" s="102">
        <f t="shared" si="25"/>
        <v>7486</v>
      </c>
      <c r="M243" s="102">
        <f t="shared" si="25"/>
        <v>7340</v>
      </c>
      <c r="N243" s="102">
        <f t="shared" ref="N243" si="26">SUM(N238:N242)</f>
        <v>7369</v>
      </c>
      <c r="O243" s="102">
        <f t="shared" si="25"/>
        <v>7404</v>
      </c>
      <c r="P243" s="68"/>
    </row>
    <row r="245" spans="1:17" s="9" customFormat="1" x14ac:dyDescent="0.25">
      <c r="A245" s="1"/>
      <c r="C245" s="65"/>
      <c r="D245" s="5" t="s">
        <v>152</v>
      </c>
      <c r="P245" s="65"/>
    </row>
    <row r="247" spans="1:17" s="11" customFormat="1" ht="18" x14ac:dyDescent="0.25">
      <c r="A247" s="1"/>
      <c r="B247" s="3"/>
      <c r="C247" s="65"/>
      <c r="D247" s="23" t="s">
        <v>34</v>
      </c>
      <c r="E247" s="5"/>
      <c r="F247" s="6"/>
      <c r="G247" s="6"/>
      <c r="H247" s="6"/>
      <c r="I247" s="6"/>
      <c r="J247" s="6"/>
      <c r="K247" s="6"/>
      <c r="L247" s="6"/>
      <c r="M247" s="6"/>
      <c r="N247" s="6"/>
      <c r="O247" s="6"/>
      <c r="P247" s="69"/>
      <c r="Q247" s="5"/>
    </row>
    <row r="248" spans="1:17" x14ac:dyDescent="0.25">
      <c r="D248" s="9"/>
      <c r="E248" s="9"/>
      <c r="F248" s="37"/>
      <c r="G248" s="37"/>
      <c r="H248" s="37"/>
      <c r="I248" s="37"/>
      <c r="J248" s="37"/>
      <c r="K248" s="37"/>
      <c r="L248" s="37"/>
      <c r="M248" s="37"/>
      <c r="N248" s="37"/>
      <c r="O248" s="37"/>
    </row>
    <row r="249" spans="1:17" x14ac:dyDescent="0.25">
      <c r="A249" s="1" t="s">
        <v>162</v>
      </c>
      <c r="D249" s="9" t="s">
        <v>163</v>
      </c>
      <c r="E249" s="9"/>
      <c r="P249" s="71"/>
      <c r="Q249" s="9"/>
    </row>
    <row r="250" spans="1:17" x14ac:dyDescent="0.25">
      <c r="D250" s="9"/>
      <c r="E250" s="9"/>
      <c r="F250" s="10" t="str">
        <f t="shared" ref="F250:O250" si="27">F$34</f>
        <v>2022</v>
      </c>
      <c r="G250" s="10" t="str">
        <f t="shared" si="27"/>
        <v>2023</v>
      </c>
      <c r="H250" s="10" t="str">
        <f t="shared" si="27"/>
        <v>2024</v>
      </c>
      <c r="I250" s="10" t="str">
        <f t="shared" si="27"/>
        <v>2025</v>
      </c>
      <c r="J250" s="10" t="str">
        <f t="shared" si="27"/>
        <v>2026</v>
      </c>
      <c r="K250" s="10" t="str">
        <f t="shared" si="27"/>
        <v>2027</v>
      </c>
      <c r="L250" s="10" t="str">
        <f t="shared" si="27"/>
        <v>2028</v>
      </c>
      <c r="M250" s="10" t="str">
        <f t="shared" si="27"/>
        <v>2029</v>
      </c>
      <c r="N250" s="10" t="str">
        <f t="shared" si="27"/>
        <v>2030</v>
      </c>
      <c r="O250" s="10" t="str">
        <f t="shared" si="27"/>
        <v>2031</v>
      </c>
    </row>
    <row r="251" spans="1:17" ht="31.5" x14ac:dyDescent="0.25">
      <c r="B251" s="26"/>
      <c r="C251" s="66"/>
      <c r="D251" s="12" t="s">
        <v>10</v>
      </c>
      <c r="E251" s="12"/>
      <c r="F251" s="27" t="s">
        <v>11</v>
      </c>
      <c r="G251" s="27" t="s">
        <v>11</v>
      </c>
      <c r="H251" s="27" t="s">
        <v>11</v>
      </c>
      <c r="I251" s="27" t="s">
        <v>11</v>
      </c>
      <c r="J251" s="32" t="str">
        <f>$J$52</f>
        <v>Unaudited Actual</v>
      </c>
      <c r="K251" s="27" t="s">
        <v>13</v>
      </c>
      <c r="L251" s="27" t="s">
        <v>13</v>
      </c>
      <c r="M251" s="27" t="s">
        <v>13</v>
      </c>
      <c r="N251" s="27" t="s">
        <v>13</v>
      </c>
      <c r="O251" s="27" t="s">
        <v>13</v>
      </c>
      <c r="P251" s="76"/>
      <c r="Q251" s="11"/>
    </row>
    <row r="252" spans="1:17" x14ac:dyDescent="0.25">
      <c r="N252" s="5"/>
      <c r="O252" s="5"/>
      <c r="P252" s="67"/>
    </row>
    <row r="253" spans="1:17" x14ac:dyDescent="0.25">
      <c r="D253" s="5" t="s">
        <v>82</v>
      </c>
      <c r="F253" s="28">
        <v>82</v>
      </c>
      <c r="G253" s="28">
        <v>124</v>
      </c>
      <c r="H253" s="28">
        <v>105</v>
      </c>
      <c r="I253" s="28">
        <v>87</v>
      </c>
      <c r="J253" s="28">
        <v>86</v>
      </c>
      <c r="K253" s="28">
        <v>89</v>
      </c>
      <c r="L253" s="28">
        <v>74</v>
      </c>
      <c r="M253" s="28">
        <v>73</v>
      </c>
      <c r="N253" s="28">
        <v>72</v>
      </c>
      <c r="O253" s="28">
        <v>72</v>
      </c>
      <c r="P253" s="67"/>
    </row>
    <row r="254" spans="1:17" x14ac:dyDescent="0.25">
      <c r="D254" s="5" t="s">
        <v>164</v>
      </c>
      <c r="F254" s="28">
        <v>2782</v>
      </c>
      <c r="G254" s="28">
        <v>2212</v>
      </c>
      <c r="H254" s="28">
        <v>3311</v>
      </c>
      <c r="I254" s="28">
        <v>3991</v>
      </c>
      <c r="J254" s="28">
        <v>3959</v>
      </c>
      <c r="K254" s="28">
        <v>3921</v>
      </c>
      <c r="L254" s="28">
        <v>3869</v>
      </c>
      <c r="M254" s="28">
        <v>4532</v>
      </c>
      <c r="N254" s="28">
        <v>4929</v>
      </c>
      <c r="O254" s="28">
        <v>5269</v>
      </c>
      <c r="P254" s="67"/>
    </row>
    <row r="255" spans="1:17" x14ac:dyDescent="0.25">
      <c r="D255" s="5" t="s">
        <v>165</v>
      </c>
      <c r="F255" s="28">
        <v>310</v>
      </c>
      <c r="G255" s="28">
        <v>567</v>
      </c>
      <c r="H255" s="28">
        <v>745</v>
      </c>
      <c r="I255" s="28">
        <v>758</v>
      </c>
      <c r="J255" s="28">
        <v>624</v>
      </c>
      <c r="K255" s="28">
        <v>501</v>
      </c>
      <c r="L255" s="28">
        <v>368</v>
      </c>
      <c r="M255" s="28">
        <v>249</v>
      </c>
      <c r="N255" s="28">
        <v>209</v>
      </c>
      <c r="O255" s="28">
        <v>4</v>
      </c>
      <c r="P255" s="84"/>
    </row>
    <row r="256" spans="1:17" x14ac:dyDescent="0.25">
      <c r="D256" s="5" t="s">
        <v>166</v>
      </c>
      <c r="F256" s="28">
        <v>554</v>
      </c>
      <c r="G256" s="28">
        <v>197</v>
      </c>
      <c r="H256" s="28">
        <v>89</v>
      </c>
      <c r="I256" s="28">
        <v>76</v>
      </c>
      <c r="J256" s="28">
        <v>0</v>
      </c>
      <c r="K256" s="28">
        <v>0</v>
      </c>
      <c r="L256" s="28">
        <v>0</v>
      </c>
      <c r="M256" s="28">
        <v>0</v>
      </c>
      <c r="N256" s="28">
        <v>0</v>
      </c>
      <c r="O256" s="28">
        <v>0</v>
      </c>
      <c r="P256" s="71"/>
    </row>
    <row r="257" spans="1:17" x14ac:dyDescent="0.25">
      <c r="D257" s="48" t="s">
        <v>147</v>
      </c>
      <c r="F257" s="28">
        <v>0</v>
      </c>
      <c r="G257" s="28">
        <v>250</v>
      </c>
      <c r="H257" s="28">
        <v>312</v>
      </c>
      <c r="I257" s="28">
        <v>191</v>
      </c>
      <c r="J257" s="28">
        <v>0</v>
      </c>
      <c r="K257" s="28">
        <v>0</v>
      </c>
      <c r="L257" s="28">
        <v>0</v>
      </c>
      <c r="M257" s="28">
        <v>0</v>
      </c>
      <c r="N257" s="28">
        <v>0</v>
      </c>
      <c r="O257" s="28">
        <v>0</v>
      </c>
      <c r="P257" s="71"/>
    </row>
    <row r="258" spans="1:17" ht="30.75" x14ac:dyDescent="0.25">
      <c r="D258" s="11" t="s">
        <v>167</v>
      </c>
      <c r="F258" s="28">
        <v>128</v>
      </c>
      <c r="G258" s="28">
        <v>18</v>
      </c>
      <c r="H258" s="28">
        <v>19</v>
      </c>
      <c r="I258" s="28">
        <v>62</v>
      </c>
      <c r="J258" s="28">
        <v>0</v>
      </c>
      <c r="K258" s="28">
        <v>0</v>
      </c>
      <c r="L258" s="28">
        <v>0</v>
      </c>
      <c r="M258" s="28">
        <v>0</v>
      </c>
      <c r="N258" s="28">
        <v>0</v>
      </c>
      <c r="O258" s="28">
        <v>0</v>
      </c>
      <c r="P258" s="71"/>
    </row>
    <row r="259" spans="1:17" x14ac:dyDescent="0.25">
      <c r="D259" s="5" t="s">
        <v>168</v>
      </c>
      <c r="F259" s="28">
        <v>0</v>
      </c>
      <c r="G259" s="28">
        <v>0</v>
      </c>
      <c r="H259" s="28">
        <v>326</v>
      </c>
      <c r="I259" s="28">
        <v>0</v>
      </c>
      <c r="J259" s="28">
        <v>0</v>
      </c>
      <c r="K259" s="28">
        <v>0</v>
      </c>
      <c r="L259" s="28">
        <v>0</v>
      </c>
      <c r="M259" s="28">
        <v>0</v>
      </c>
      <c r="N259" s="28">
        <v>0</v>
      </c>
      <c r="O259" s="28">
        <v>0</v>
      </c>
      <c r="P259" s="71"/>
    </row>
    <row r="260" spans="1:17" ht="36" customHeight="1" x14ac:dyDescent="0.25">
      <c r="D260" s="11" t="s">
        <v>169</v>
      </c>
      <c r="F260" s="28">
        <v>411</v>
      </c>
      <c r="G260" s="28">
        <v>1613</v>
      </c>
      <c r="H260" s="28">
        <v>0</v>
      </c>
      <c r="I260" s="28">
        <v>0</v>
      </c>
      <c r="J260" s="28">
        <v>0</v>
      </c>
      <c r="K260" s="28">
        <v>275</v>
      </c>
      <c r="L260" s="28">
        <v>649</v>
      </c>
      <c r="M260" s="28">
        <v>423</v>
      </c>
      <c r="N260" s="28">
        <v>98</v>
      </c>
      <c r="O260" s="28">
        <v>31</v>
      </c>
      <c r="P260" s="71"/>
    </row>
    <row r="261" spans="1:17" x14ac:dyDescent="0.25">
      <c r="D261" s="5" t="s">
        <v>170</v>
      </c>
      <c r="F261" s="28">
        <v>200</v>
      </c>
      <c r="G261" s="28">
        <v>395</v>
      </c>
      <c r="H261" s="28">
        <v>317</v>
      </c>
      <c r="I261" s="28">
        <v>231</v>
      </c>
      <c r="J261" s="28">
        <v>206</v>
      </c>
      <c r="K261" s="28">
        <v>184</v>
      </c>
      <c r="L261" s="28">
        <v>147</v>
      </c>
      <c r="M261" s="28">
        <v>119</v>
      </c>
      <c r="N261" s="28">
        <v>119</v>
      </c>
      <c r="O261" s="28">
        <v>119</v>
      </c>
      <c r="P261" s="67"/>
    </row>
    <row r="262" spans="1:17" ht="18.75" x14ac:dyDescent="0.25">
      <c r="D262" s="5" t="s">
        <v>171</v>
      </c>
      <c r="F262" s="28">
        <v>190</v>
      </c>
      <c r="G262" s="28">
        <v>96</v>
      </c>
      <c r="H262" s="28">
        <v>263</v>
      </c>
      <c r="I262" s="28">
        <v>76</v>
      </c>
      <c r="J262" s="28">
        <v>1160</v>
      </c>
      <c r="K262" s="28">
        <v>363</v>
      </c>
      <c r="L262" s="28">
        <v>301</v>
      </c>
      <c r="M262" s="28">
        <v>254</v>
      </c>
      <c r="N262" s="28">
        <v>164</v>
      </c>
      <c r="O262" s="28">
        <v>140</v>
      </c>
      <c r="P262" s="71"/>
    </row>
    <row r="263" spans="1:17" ht="16.5" thickBot="1" x14ac:dyDescent="0.3">
      <c r="D263" s="53"/>
      <c r="E263" s="53"/>
      <c r="F263" s="101"/>
      <c r="G263" s="101"/>
      <c r="H263" s="101"/>
      <c r="I263" s="101"/>
      <c r="J263" s="101"/>
      <c r="K263" s="101"/>
      <c r="L263" s="101"/>
      <c r="M263" s="101"/>
      <c r="N263" s="101"/>
      <c r="O263" s="101"/>
    </row>
    <row r="264" spans="1:17" s="17" customFormat="1" ht="18" customHeight="1" thickBot="1" x14ac:dyDescent="0.3">
      <c r="A264" s="1"/>
      <c r="B264" s="29"/>
      <c r="C264" s="91"/>
      <c r="D264" s="110" t="s">
        <v>163</v>
      </c>
      <c r="E264" s="110"/>
      <c r="F264" s="102">
        <f t="shared" ref="F264:O264" si="28">SUM(F253:F262)</f>
        <v>4657</v>
      </c>
      <c r="G264" s="102">
        <f t="shared" si="28"/>
        <v>5472</v>
      </c>
      <c r="H264" s="102">
        <f t="shared" si="28"/>
        <v>5487</v>
      </c>
      <c r="I264" s="102">
        <f t="shared" si="28"/>
        <v>5472</v>
      </c>
      <c r="J264" s="102">
        <f t="shared" si="28"/>
        <v>6035</v>
      </c>
      <c r="K264" s="102">
        <f t="shared" si="28"/>
        <v>5333</v>
      </c>
      <c r="L264" s="102">
        <f t="shared" si="28"/>
        <v>5408</v>
      </c>
      <c r="M264" s="102">
        <f t="shared" si="28"/>
        <v>5650</v>
      </c>
      <c r="N264" s="102">
        <f t="shared" si="28"/>
        <v>5591</v>
      </c>
      <c r="O264" s="102">
        <f t="shared" si="28"/>
        <v>5635</v>
      </c>
      <c r="P264" s="68"/>
    </row>
    <row r="265" spans="1:17" x14ac:dyDescent="0.25">
      <c r="P265" s="84"/>
    </row>
    <row r="266" spans="1:17" x14ac:dyDescent="0.25">
      <c r="D266" s="5" t="s">
        <v>172</v>
      </c>
    </row>
    <row r="267" spans="1:17" x14ac:dyDescent="0.25">
      <c r="D267" s="5" t="s">
        <v>173</v>
      </c>
    </row>
    <row r="268" spans="1:17" s="9" customFormat="1" x14ac:dyDescent="0.25">
      <c r="A268" s="1"/>
      <c r="B268" s="3"/>
      <c r="C268" s="65"/>
      <c r="D268" s="5" t="s">
        <v>174</v>
      </c>
      <c r="E268" s="3"/>
      <c r="F268" s="3"/>
      <c r="G268" s="3"/>
      <c r="H268" s="3"/>
      <c r="I268" s="3"/>
      <c r="J268" s="11"/>
      <c r="K268" s="31"/>
      <c r="L268" s="31"/>
      <c r="M268" s="31"/>
      <c r="N268" s="31"/>
      <c r="O268" s="31"/>
      <c r="P268" s="82"/>
      <c r="Q268" s="5"/>
    </row>
    <row r="269" spans="1:17" x14ac:dyDescent="0.25">
      <c r="D269" s="5" t="s">
        <v>175</v>
      </c>
      <c r="E269" s="3"/>
      <c r="F269" s="3"/>
      <c r="G269" s="3"/>
      <c r="H269" s="3"/>
      <c r="I269" s="3"/>
      <c r="J269" s="11"/>
      <c r="K269" s="31"/>
      <c r="L269" s="31"/>
      <c r="M269" s="31"/>
      <c r="N269" s="31"/>
      <c r="O269" s="31"/>
      <c r="P269" s="82"/>
    </row>
    <row r="270" spans="1:17" x14ac:dyDescent="0.25">
      <c r="P270" s="69"/>
    </row>
    <row r="271" spans="1:17" s="11" customFormat="1" ht="18" x14ac:dyDescent="0.25">
      <c r="A271" s="1"/>
      <c r="B271" s="3"/>
      <c r="C271" s="65"/>
      <c r="D271" s="23" t="s">
        <v>34</v>
      </c>
      <c r="K271" s="31"/>
      <c r="L271" s="31"/>
      <c r="M271" s="31"/>
      <c r="N271" s="31"/>
      <c r="O271" s="31"/>
      <c r="P271" s="82"/>
      <c r="Q271" s="5"/>
    </row>
    <row r="272" spans="1:17" x14ac:dyDescent="0.25">
      <c r="D272" s="9"/>
      <c r="E272" s="9"/>
      <c r="F272" s="37"/>
      <c r="G272" s="37"/>
      <c r="H272" s="37"/>
      <c r="I272" s="37"/>
      <c r="J272" s="37"/>
      <c r="K272" s="37"/>
      <c r="L272" s="37"/>
      <c r="M272" s="37"/>
      <c r="N272" s="37"/>
      <c r="O272" s="37"/>
      <c r="P272" s="70"/>
      <c r="Q272" s="9"/>
    </row>
    <row r="273" spans="1:17" x14ac:dyDescent="0.25">
      <c r="A273" s="1" t="s">
        <v>176</v>
      </c>
      <c r="D273" s="9" t="s">
        <v>177</v>
      </c>
      <c r="E273" s="9"/>
      <c r="P273" s="71"/>
      <c r="Q273" s="9"/>
    </row>
    <row r="274" spans="1:17" x14ac:dyDescent="0.25">
      <c r="B274" s="26"/>
      <c r="D274" s="9"/>
      <c r="E274" s="9"/>
      <c r="F274" s="10" t="str">
        <f t="shared" ref="F274:O274" si="29">F$34</f>
        <v>2022</v>
      </c>
      <c r="G274" s="10" t="str">
        <f t="shared" si="29"/>
        <v>2023</v>
      </c>
      <c r="H274" s="10" t="str">
        <f t="shared" si="29"/>
        <v>2024</v>
      </c>
      <c r="I274" s="10" t="str">
        <f t="shared" si="29"/>
        <v>2025</v>
      </c>
      <c r="J274" s="10" t="str">
        <f t="shared" si="29"/>
        <v>2026</v>
      </c>
      <c r="K274" s="10" t="str">
        <f t="shared" si="29"/>
        <v>2027</v>
      </c>
      <c r="L274" s="10" t="str">
        <f t="shared" si="29"/>
        <v>2028</v>
      </c>
      <c r="M274" s="10" t="str">
        <f t="shared" si="29"/>
        <v>2029</v>
      </c>
      <c r="N274" s="10" t="str">
        <f t="shared" si="29"/>
        <v>2030</v>
      </c>
      <c r="O274" s="10" t="str">
        <f t="shared" si="29"/>
        <v>2031</v>
      </c>
    </row>
    <row r="275" spans="1:17" ht="31.5" x14ac:dyDescent="0.25">
      <c r="C275" s="66"/>
      <c r="D275" s="12" t="s">
        <v>10</v>
      </c>
      <c r="E275" s="12"/>
      <c r="F275" s="27" t="s">
        <v>11</v>
      </c>
      <c r="G275" s="27" t="s">
        <v>11</v>
      </c>
      <c r="H275" s="27" t="s">
        <v>11</v>
      </c>
      <c r="I275" s="27" t="s">
        <v>11</v>
      </c>
      <c r="J275" s="32" t="str">
        <f>$J$52</f>
        <v>Unaudited Actual</v>
      </c>
      <c r="K275" s="27" t="s">
        <v>13</v>
      </c>
      <c r="L275" s="27" t="s">
        <v>13</v>
      </c>
      <c r="M275" s="27" t="s">
        <v>13</v>
      </c>
      <c r="N275" s="27" t="s">
        <v>13</v>
      </c>
      <c r="O275" s="27" t="s">
        <v>13</v>
      </c>
      <c r="P275" s="76"/>
      <c r="Q275" s="11"/>
    </row>
    <row r="276" spans="1:17" x14ac:dyDescent="0.25">
      <c r="N276" s="5"/>
      <c r="O276" s="5"/>
      <c r="P276" s="67"/>
    </row>
    <row r="277" spans="1:17" x14ac:dyDescent="0.25">
      <c r="D277" s="5" t="s">
        <v>82</v>
      </c>
      <c r="F277" s="28">
        <v>626</v>
      </c>
      <c r="G277" s="28">
        <v>695</v>
      </c>
      <c r="H277" s="28">
        <v>762</v>
      </c>
      <c r="I277" s="28">
        <v>727</v>
      </c>
      <c r="J277" s="28">
        <v>821</v>
      </c>
      <c r="K277" s="28">
        <v>891</v>
      </c>
      <c r="L277" s="28">
        <v>818</v>
      </c>
      <c r="M277" s="28">
        <v>802</v>
      </c>
      <c r="N277" s="28">
        <v>781</v>
      </c>
      <c r="O277" s="28">
        <v>785</v>
      </c>
      <c r="P277" s="67"/>
    </row>
    <row r="278" spans="1:17" ht="18.75" x14ac:dyDescent="0.25">
      <c r="D278" s="5" t="s">
        <v>178</v>
      </c>
      <c r="F278" s="28">
        <v>1701</v>
      </c>
      <c r="G278" s="28">
        <v>1573</v>
      </c>
      <c r="H278" s="28">
        <v>1830</v>
      </c>
      <c r="I278" s="28">
        <v>1254</v>
      </c>
      <c r="J278" s="28">
        <v>1259</v>
      </c>
      <c r="K278" s="28">
        <v>1485</v>
      </c>
      <c r="L278" s="28">
        <v>1351</v>
      </c>
      <c r="M278" s="28">
        <v>1542</v>
      </c>
      <c r="N278" s="28">
        <v>1572</v>
      </c>
      <c r="O278" s="28">
        <v>1577</v>
      </c>
      <c r="P278" s="67"/>
    </row>
    <row r="279" spans="1:17" x14ac:dyDescent="0.25">
      <c r="D279" s="5" t="s">
        <v>179</v>
      </c>
      <c r="F279" s="28">
        <v>964</v>
      </c>
      <c r="G279" s="28">
        <v>997</v>
      </c>
      <c r="H279" s="28">
        <v>1014</v>
      </c>
      <c r="I279" s="28">
        <v>1020</v>
      </c>
      <c r="J279" s="28">
        <v>470</v>
      </c>
      <c r="K279" s="28">
        <v>494</v>
      </c>
      <c r="L279" s="28">
        <v>516</v>
      </c>
      <c r="M279" s="28">
        <v>541</v>
      </c>
      <c r="N279" s="28">
        <v>565</v>
      </c>
      <c r="O279" s="28">
        <v>589</v>
      </c>
      <c r="P279" s="67"/>
    </row>
    <row r="280" spans="1:17" ht="30" x14ac:dyDescent="0.25">
      <c r="D280" s="54" t="s">
        <v>180</v>
      </c>
      <c r="F280" s="28">
        <v>230</v>
      </c>
      <c r="G280" s="28">
        <v>54</v>
      </c>
      <c r="H280" s="28">
        <v>0</v>
      </c>
      <c r="I280" s="28">
        <v>0</v>
      </c>
      <c r="J280" s="28">
        <v>0</v>
      </c>
      <c r="K280" s="28">
        <v>0</v>
      </c>
      <c r="L280" s="28">
        <v>0</v>
      </c>
      <c r="M280" s="28">
        <v>0</v>
      </c>
      <c r="N280" s="28">
        <v>0</v>
      </c>
      <c r="O280" s="28">
        <v>0</v>
      </c>
      <c r="P280" s="68"/>
    </row>
    <row r="281" spans="1:17" x14ac:dyDescent="0.25">
      <c r="D281" s="5" t="s">
        <v>181</v>
      </c>
      <c r="F281" s="28">
        <v>4019</v>
      </c>
      <c r="G281" s="28">
        <v>0</v>
      </c>
      <c r="H281" s="28">
        <v>0</v>
      </c>
      <c r="I281" s="28">
        <v>0</v>
      </c>
      <c r="J281" s="28">
        <v>0</v>
      </c>
      <c r="K281" s="28">
        <v>0</v>
      </c>
      <c r="L281" s="28">
        <v>0</v>
      </c>
      <c r="M281" s="28">
        <v>0</v>
      </c>
      <c r="N281" s="28">
        <v>0</v>
      </c>
      <c r="O281" s="28">
        <v>0</v>
      </c>
      <c r="P281" s="68"/>
    </row>
    <row r="282" spans="1:17" x14ac:dyDescent="0.25">
      <c r="D282" s="5" t="s">
        <v>182</v>
      </c>
      <c r="F282" s="28">
        <v>14</v>
      </c>
      <c r="G282" s="28">
        <v>13</v>
      </c>
      <c r="H282" s="28">
        <v>9</v>
      </c>
      <c r="I282" s="28">
        <v>3</v>
      </c>
      <c r="J282" s="28">
        <v>7</v>
      </c>
      <c r="K282" s="28">
        <v>0</v>
      </c>
      <c r="L282" s="28">
        <v>0</v>
      </c>
      <c r="M282" s="28">
        <v>0</v>
      </c>
      <c r="N282" s="28">
        <v>0</v>
      </c>
      <c r="O282" s="28">
        <v>0</v>
      </c>
      <c r="P282" s="68"/>
    </row>
    <row r="283" spans="1:17" ht="16.5" customHeight="1" x14ac:dyDescent="0.25">
      <c r="D283" s="5" t="s">
        <v>183</v>
      </c>
      <c r="F283" s="28">
        <v>174</v>
      </c>
      <c r="G283" s="28">
        <v>67</v>
      </c>
      <c r="H283" s="28">
        <v>0</v>
      </c>
      <c r="I283" s="28">
        <v>0</v>
      </c>
      <c r="J283" s="28">
        <v>0</v>
      </c>
      <c r="K283" s="28">
        <v>0</v>
      </c>
      <c r="L283" s="28">
        <v>0</v>
      </c>
      <c r="M283" s="28">
        <v>0</v>
      </c>
      <c r="N283" s="28">
        <v>0</v>
      </c>
      <c r="O283" s="28">
        <v>0</v>
      </c>
      <c r="P283" s="68"/>
    </row>
    <row r="284" spans="1:17" ht="16.5" customHeight="1" x14ac:dyDescent="0.25">
      <c r="D284" s="5" t="s">
        <v>184</v>
      </c>
      <c r="F284" s="28">
        <v>6</v>
      </c>
      <c r="G284" s="28">
        <v>1</v>
      </c>
      <c r="H284" s="28">
        <v>1</v>
      </c>
      <c r="I284" s="28">
        <v>0</v>
      </c>
      <c r="J284" s="28">
        <v>0</v>
      </c>
      <c r="K284" s="28">
        <v>0</v>
      </c>
      <c r="L284" s="28">
        <v>0</v>
      </c>
      <c r="M284" s="28">
        <v>0</v>
      </c>
      <c r="N284" s="28">
        <v>0</v>
      </c>
      <c r="O284" s="28">
        <v>0</v>
      </c>
      <c r="P284" s="68"/>
    </row>
    <row r="285" spans="1:17" ht="18.75" x14ac:dyDescent="0.25">
      <c r="D285" s="5" t="s">
        <v>185</v>
      </c>
      <c r="F285" s="28">
        <v>344</v>
      </c>
      <c r="G285" s="28">
        <v>290</v>
      </c>
      <c r="H285" s="28">
        <v>394</v>
      </c>
      <c r="I285" s="28">
        <v>510</v>
      </c>
      <c r="J285" s="28">
        <v>455</v>
      </c>
      <c r="K285" s="28">
        <v>898</v>
      </c>
      <c r="L285" s="28">
        <v>358</v>
      </c>
      <c r="M285" s="28">
        <v>348</v>
      </c>
      <c r="N285" s="28">
        <v>347</v>
      </c>
      <c r="O285" s="28">
        <v>343</v>
      </c>
      <c r="P285" s="68"/>
    </row>
    <row r="286" spans="1:17" ht="16.5" thickBot="1" x14ac:dyDescent="0.3">
      <c r="D286" s="53"/>
      <c r="E286" s="53"/>
      <c r="F286" s="101"/>
      <c r="G286" s="101"/>
      <c r="H286" s="101"/>
      <c r="I286" s="101"/>
      <c r="J286" s="101"/>
      <c r="K286" s="101"/>
      <c r="L286" s="101"/>
      <c r="M286" s="101"/>
      <c r="N286" s="101"/>
      <c r="O286" s="101"/>
    </row>
    <row r="287" spans="1:17" s="17" customFormat="1" ht="18" customHeight="1" thickBot="1" x14ac:dyDescent="0.3">
      <c r="A287" s="1"/>
      <c r="B287" s="29"/>
      <c r="C287" s="91"/>
      <c r="D287" s="110" t="s">
        <v>177</v>
      </c>
      <c r="E287" s="110"/>
      <c r="F287" s="102">
        <f t="shared" ref="F287:O287" si="30">SUM(F277:F285)</f>
        <v>8078</v>
      </c>
      <c r="G287" s="102">
        <f t="shared" si="30"/>
        <v>3690</v>
      </c>
      <c r="H287" s="102">
        <f t="shared" si="30"/>
        <v>4010</v>
      </c>
      <c r="I287" s="102">
        <f t="shared" si="30"/>
        <v>3514</v>
      </c>
      <c r="J287" s="102">
        <f t="shared" si="30"/>
        <v>3012</v>
      </c>
      <c r="K287" s="102">
        <f t="shared" si="30"/>
        <v>3768</v>
      </c>
      <c r="L287" s="102">
        <f t="shared" si="30"/>
        <v>3043</v>
      </c>
      <c r="M287" s="102">
        <f t="shared" si="30"/>
        <v>3233</v>
      </c>
      <c r="N287" s="102">
        <f t="shared" ref="N287" si="31">SUM(N277:N285)</f>
        <v>3265</v>
      </c>
      <c r="O287" s="102">
        <f t="shared" si="30"/>
        <v>3294</v>
      </c>
      <c r="P287" s="68"/>
    </row>
    <row r="288" spans="1:17" x14ac:dyDescent="0.25">
      <c r="D288" s="12"/>
      <c r="E288" s="12"/>
      <c r="F288" s="30"/>
      <c r="G288" s="30"/>
      <c r="H288" s="30"/>
      <c r="I288" s="30"/>
      <c r="J288" s="30"/>
      <c r="K288" s="30"/>
      <c r="L288" s="30"/>
      <c r="M288" s="30"/>
      <c r="N288" s="30"/>
      <c r="O288" s="30"/>
      <c r="P288" s="69"/>
    </row>
    <row r="289" spans="1:17" x14ac:dyDescent="0.25">
      <c r="D289" s="5" t="s">
        <v>186</v>
      </c>
      <c r="E289" s="12"/>
      <c r="F289" s="30"/>
      <c r="G289" s="30"/>
      <c r="H289" s="30"/>
      <c r="I289" s="30"/>
      <c r="J289" s="30"/>
      <c r="K289" s="30"/>
      <c r="L289" s="30"/>
      <c r="M289" s="30"/>
      <c r="N289" s="30"/>
      <c r="O289" s="30"/>
      <c r="P289" s="69"/>
    </row>
    <row r="290" spans="1:17" s="9" customFormat="1" x14ac:dyDescent="0.25">
      <c r="A290" s="1"/>
      <c r="B290" s="3"/>
      <c r="C290" s="65"/>
      <c r="D290" s="5" t="s">
        <v>187</v>
      </c>
      <c r="E290" s="12"/>
      <c r="F290" s="30"/>
      <c r="G290" s="30"/>
      <c r="H290" s="30"/>
      <c r="I290" s="30"/>
      <c r="J290" s="30"/>
      <c r="K290" s="30"/>
      <c r="L290" s="30"/>
      <c r="M290" s="30"/>
      <c r="N290" s="30"/>
      <c r="O290" s="30"/>
      <c r="P290" s="69"/>
      <c r="Q290" s="5"/>
    </row>
    <row r="291" spans="1:17" x14ac:dyDescent="0.25">
      <c r="D291" s="5" t="s">
        <v>188</v>
      </c>
      <c r="E291" s="12"/>
      <c r="F291" s="30"/>
      <c r="G291" s="30"/>
      <c r="H291" s="30"/>
      <c r="I291" s="30"/>
      <c r="J291" s="30"/>
      <c r="K291" s="30"/>
      <c r="L291" s="30"/>
      <c r="M291" s="30"/>
      <c r="N291" s="30"/>
      <c r="O291" s="30"/>
      <c r="P291" s="69"/>
    </row>
    <row r="292" spans="1:17" s="11" customFormat="1" ht="31.5" customHeight="1" x14ac:dyDescent="0.25">
      <c r="A292" s="1"/>
      <c r="B292" s="3"/>
      <c r="C292" s="65"/>
      <c r="D292" s="15" t="s">
        <v>189</v>
      </c>
      <c r="E292" s="12"/>
      <c r="F292" s="30"/>
      <c r="G292" s="30"/>
      <c r="H292" s="30"/>
      <c r="I292" s="30"/>
      <c r="J292" s="30"/>
      <c r="K292" s="30"/>
      <c r="L292" s="30"/>
      <c r="M292" s="30"/>
      <c r="N292" s="30"/>
      <c r="O292" s="30"/>
      <c r="P292" s="69"/>
      <c r="Q292" s="5"/>
    </row>
    <row r="293" spans="1:17" ht="18" x14ac:dyDescent="0.25">
      <c r="D293" s="23" t="s">
        <v>34</v>
      </c>
      <c r="E293" s="12"/>
      <c r="F293" s="30"/>
      <c r="G293" s="30"/>
      <c r="H293" s="30"/>
      <c r="I293" s="30"/>
      <c r="J293" s="30"/>
      <c r="K293" s="30"/>
      <c r="L293" s="30"/>
      <c r="M293" s="30"/>
      <c r="N293" s="30"/>
      <c r="O293" s="30"/>
      <c r="P293" s="69"/>
    </row>
    <row r="294" spans="1:17" ht="18" x14ac:dyDescent="0.25">
      <c r="D294" s="23"/>
      <c r="P294" s="69"/>
    </row>
    <row r="295" spans="1:17" x14ac:dyDescent="0.25">
      <c r="A295" s="1" t="s">
        <v>190</v>
      </c>
      <c r="D295" s="9" t="s">
        <v>191</v>
      </c>
      <c r="E295" s="9"/>
      <c r="P295" s="71"/>
      <c r="Q295" s="9"/>
    </row>
    <row r="296" spans="1:17" x14ac:dyDescent="0.25">
      <c r="B296" s="26"/>
      <c r="D296" s="9"/>
      <c r="E296" s="9"/>
      <c r="F296" s="10" t="str">
        <f t="shared" ref="F296:O296" si="32">F$34</f>
        <v>2022</v>
      </c>
      <c r="G296" s="10" t="str">
        <f t="shared" si="32"/>
        <v>2023</v>
      </c>
      <c r="H296" s="10" t="str">
        <f t="shared" si="32"/>
        <v>2024</v>
      </c>
      <c r="I296" s="10" t="str">
        <f t="shared" si="32"/>
        <v>2025</v>
      </c>
      <c r="J296" s="10" t="str">
        <f t="shared" si="32"/>
        <v>2026</v>
      </c>
      <c r="K296" s="10" t="str">
        <f t="shared" si="32"/>
        <v>2027</v>
      </c>
      <c r="L296" s="10" t="str">
        <f t="shared" si="32"/>
        <v>2028</v>
      </c>
      <c r="M296" s="10" t="str">
        <f t="shared" si="32"/>
        <v>2029</v>
      </c>
      <c r="N296" s="10" t="str">
        <f t="shared" si="32"/>
        <v>2030</v>
      </c>
      <c r="O296" s="10" t="str">
        <f t="shared" si="32"/>
        <v>2031</v>
      </c>
      <c r="P296" s="85"/>
    </row>
    <row r="297" spans="1:17" ht="31.5" x14ac:dyDescent="0.25">
      <c r="C297" s="66"/>
      <c r="D297" s="12" t="s">
        <v>10</v>
      </c>
      <c r="E297" s="12"/>
      <c r="F297" s="27" t="s">
        <v>11</v>
      </c>
      <c r="G297" s="27" t="s">
        <v>11</v>
      </c>
      <c r="H297" s="27" t="s">
        <v>11</v>
      </c>
      <c r="I297" s="27" t="s">
        <v>11</v>
      </c>
      <c r="J297" s="32" t="str">
        <f>$J$52</f>
        <v>Unaudited Actual</v>
      </c>
      <c r="K297" s="27" t="s">
        <v>13</v>
      </c>
      <c r="L297" s="27" t="s">
        <v>13</v>
      </c>
      <c r="M297" s="27" t="s">
        <v>13</v>
      </c>
      <c r="N297" s="27" t="s">
        <v>13</v>
      </c>
      <c r="O297" s="27" t="s">
        <v>13</v>
      </c>
      <c r="P297" s="85"/>
      <c r="Q297" s="11"/>
    </row>
    <row r="298" spans="1:17" x14ac:dyDescent="0.25">
      <c r="N298" s="5"/>
      <c r="O298" s="5"/>
      <c r="P298" s="85"/>
    </row>
    <row r="299" spans="1:17" x14ac:dyDescent="0.25">
      <c r="D299" s="5" t="s">
        <v>192</v>
      </c>
      <c r="F299" s="28">
        <v>2672</v>
      </c>
      <c r="G299" s="28">
        <v>2754</v>
      </c>
      <c r="H299" s="28">
        <v>3033</v>
      </c>
      <c r="I299" s="28">
        <v>3074</v>
      </c>
      <c r="J299" s="28">
        <v>3364</v>
      </c>
      <c r="K299" s="28">
        <v>3611</v>
      </c>
      <c r="L299" s="28">
        <v>3594</v>
      </c>
      <c r="M299" s="28">
        <v>3649</v>
      </c>
      <c r="N299" s="28">
        <v>3686</v>
      </c>
      <c r="O299" s="28">
        <v>3699</v>
      </c>
      <c r="P299" s="85"/>
    </row>
    <row r="300" spans="1:17" s="9" customFormat="1" x14ac:dyDescent="0.25">
      <c r="A300" s="1"/>
      <c r="B300" s="3"/>
      <c r="C300" s="65"/>
      <c r="D300" s="5" t="s">
        <v>89</v>
      </c>
      <c r="E300" s="5"/>
      <c r="F300" s="28">
        <v>160</v>
      </c>
      <c r="G300" s="28">
        <v>132</v>
      </c>
      <c r="H300" s="28">
        <v>130</v>
      </c>
      <c r="I300" s="28">
        <v>197</v>
      </c>
      <c r="J300" s="28">
        <v>161</v>
      </c>
      <c r="K300" s="28">
        <v>267</v>
      </c>
      <c r="L300" s="28">
        <v>264</v>
      </c>
      <c r="M300" s="28">
        <v>251</v>
      </c>
      <c r="N300" s="28">
        <v>250</v>
      </c>
      <c r="O300" s="28">
        <v>249</v>
      </c>
      <c r="P300" s="57"/>
      <c r="Q300" s="5"/>
    </row>
    <row r="301" spans="1:17" ht="16.5" thickBot="1" x14ac:dyDescent="0.3">
      <c r="F301" s="101"/>
      <c r="G301" s="101"/>
      <c r="H301" s="101"/>
      <c r="I301" s="101"/>
      <c r="J301" s="101"/>
      <c r="K301" s="101"/>
      <c r="L301" s="101"/>
      <c r="M301" s="101"/>
      <c r="N301" s="101"/>
      <c r="O301" s="101"/>
    </row>
    <row r="302" spans="1:17" s="17" customFormat="1" ht="18" customHeight="1" thickBot="1" x14ac:dyDescent="0.3">
      <c r="A302" s="1"/>
      <c r="B302" s="29"/>
      <c r="C302" s="91"/>
      <c r="D302" s="110" t="s">
        <v>191</v>
      </c>
      <c r="E302" s="110"/>
      <c r="F302" s="102">
        <f t="shared" ref="F302:O302" si="33">SUM(F299:F301)</f>
        <v>2832</v>
      </c>
      <c r="G302" s="102">
        <f t="shared" si="33"/>
        <v>2886</v>
      </c>
      <c r="H302" s="102">
        <f t="shared" si="33"/>
        <v>3163</v>
      </c>
      <c r="I302" s="102">
        <f t="shared" si="33"/>
        <v>3271</v>
      </c>
      <c r="J302" s="102">
        <f t="shared" si="33"/>
        <v>3525</v>
      </c>
      <c r="K302" s="102">
        <f t="shared" si="33"/>
        <v>3878</v>
      </c>
      <c r="L302" s="102">
        <f t="shared" si="33"/>
        <v>3858</v>
      </c>
      <c r="M302" s="102">
        <f t="shared" si="33"/>
        <v>3900</v>
      </c>
      <c r="N302" s="102">
        <f t="shared" ref="N302" si="34">SUM(N299:N301)</f>
        <v>3936</v>
      </c>
      <c r="O302" s="102">
        <f t="shared" si="33"/>
        <v>3948</v>
      </c>
      <c r="P302" s="68"/>
    </row>
    <row r="303" spans="1:17" x14ac:dyDescent="0.25">
      <c r="P303" s="69"/>
    </row>
    <row r="304" spans="1:17" ht="18" x14ac:dyDescent="0.25">
      <c r="D304" s="23" t="s">
        <v>34</v>
      </c>
      <c r="P304" s="56"/>
    </row>
    <row r="305" spans="1:17" x14ac:dyDescent="0.25">
      <c r="D305" s="9"/>
      <c r="E305" s="9"/>
      <c r="F305" s="37"/>
      <c r="G305" s="37"/>
      <c r="H305" s="37"/>
      <c r="I305" s="37"/>
      <c r="J305" s="37"/>
      <c r="K305" s="37"/>
      <c r="L305" s="37"/>
      <c r="M305" s="37"/>
      <c r="N305" s="37"/>
      <c r="O305" s="37"/>
    </row>
    <row r="306" spans="1:17" x14ac:dyDescent="0.25">
      <c r="A306" s="1" t="s">
        <v>193</v>
      </c>
      <c r="D306" s="9" t="s">
        <v>194</v>
      </c>
      <c r="E306" s="9"/>
      <c r="P306" s="71"/>
      <c r="Q306" s="9"/>
    </row>
    <row r="307" spans="1:17" x14ac:dyDescent="0.25">
      <c r="B307" s="26"/>
      <c r="D307" s="9"/>
      <c r="E307" s="9"/>
      <c r="F307" s="10" t="str">
        <f t="shared" ref="F307:O307" si="35">F$34</f>
        <v>2022</v>
      </c>
      <c r="G307" s="10" t="str">
        <f t="shared" si="35"/>
        <v>2023</v>
      </c>
      <c r="H307" s="10" t="str">
        <f t="shared" si="35"/>
        <v>2024</v>
      </c>
      <c r="I307" s="10" t="str">
        <f t="shared" si="35"/>
        <v>2025</v>
      </c>
      <c r="J307" s="10" t="str">
        <f t="shared" si="35"/>
        <v>2026</v>
      </c>
      <c r="K307" s="10" t="str">
        <f t="shared" si="35"/>
        <v>2027</v>
      </c>
      <c r="L307" s="10" t="str">
        <f t="shared" si="35"/>
        <v>2028</v>
      </c>
      <c r="M307" s="10" t="str">
        <f t="shared" si="35"/>
        <v>2029</v>
      </c>
      <c r="N307" s="10" t="str">
        <f t="shared" si="35"/>
        <v>2030</v>
      </c>
      <c r="O307" s="10" t="str">
        <f t="shared" si="35"/>
        <v>2031</v>
      </c>
    </row>
    <row r="308" spans="1:17" ht="31.5" x14ac:dyDescent="0.25">
      <c r="C308" s="66"/>
      <c r="D308" s="12" t="s">
        <v>10</v>
      </c>
      <c r="E308" s="12"/>
      <c r="F308" s="27" t="s">
        <v>11</v>
      </c>
      <c r="G308" s="27" t="s">
        <v>11</v>
      </c>
      <c r="H308" s="27" t="s">
        <v>11</v>
      </c>
      <c r="I308" s="27" t="s">
        <v>11</v>
      </c>
      <c r="J308" s="32" t="str">
        <f>$J$52</f>
        <v>Unaudited Actual</v>
      </c>
      <c r="K308" s="27" t="s">
        <v>13</v>
      </c>
      <c r="L308" s="27" t="s">
        <v>13</v>
      </c>
      <c r="M308" s="27" t="s">
        <v>13</v>
      </c>
      <c r="N308" s="27" t="s">
        <v>13</v>
      </c>
      <c r="O308" s="27" t="s">
        <v>13</v>
      </c>
      <c r="P308" s="76"/>
      <c r="Q308" s="11"/>
    </row>
    <row r="309" spans="1:17" x14ac:dyDescent="0.25">
      <c r="N309" s="5"/>
      <c r="O309" s="5"/>
      <c r="P309" s="67"/>
    </row>
    <row r="310" spans="1:17" ht="17.25" customHeight="1" x14ac:dyDescent="0.25">
      <c r="D310" s="5" t="s">
        <v>82</v>
      </c>
      <c r="F310" s="28">
        <v>374</v>
      </c>
      <c r="G310" s="28">
        <v>449</v>
      </c>
      <c r="H310" s="28">
        <v>473</v>
      </c>
      <c r="I310" s="28">
        <v>463</v>
      </c>
      <c r="J310" s="28">
        <v>515</v>
      </c>
      <c r="K310" s="28">
        <v>517</v>
      </c>
      <c r="L310" s="28">
        <v>505</v>
      </c>
      <c r="M310" s="28">
        <v>483</v>
      </c>
      <c r="N310" s="28">
        <v>469</v>
      </c>
      <c r="O310" s="28">
        <v>461</v>
      </c>
      <c r="P310" s="67"/>
    </row>
    <row r="311" spans="1:17" x14ac:dyDescent="0.25">
      <c r="D311" s="5" t="s">
        <v>161</v>
      </c>
      <c r="F311" s="28">
        <v>809</v>
      </c>
      <c r="G311" s="28">
        <v>837</v>
      </c>
      <c r="H311" s="28">
        <v>871</v>
      </c>
      <c r="I311" s="28">
        <v>872</v>
      </c>
      <c r="J311" s="28">
        <v>790</v>
      </c>
      <c r="K311" s="28">
        <v>775</v>
      </c>
      <c r="L311" s="28">
        <v>780</v>
      </c>
      <c r="M311" s="28">
        <v>780</v>
      </c>
      <c r="N311" s="28">
        <v>778</v>
      </c>
      <c r="O311" s="28">
        <v>778</v>
      </c>
    </row>
    <row r="312" spans="1:17" x14ac:dyDescent="0.25">
      <c r="D312" s="5" t="s">
        <v>195</v>
      </c>
      <c r="F312" s="28">
        <v>69</v>
      </c>
      <c r="G312" s="28">
        <v>66</v>
      </c>
      <c r="H312" s="28">
        <v>43</v>
      </c>
      <c r="I312" s="28">
        <v>52</v>
      </c>
      <c r="J312" s="28">
        <v>66</v>
      </c>
      <c r="K312" s="28">
        <v>74</v>
      </c>
      <c r="L312" s="28">
        <v>70</v>
      </c>
      <c r="M312" s="28">
        <v>70</v>
      </c>
      <c r="N312" s="28">
        <v>70</v>
      </c>
      <c r="O312" s="28">
        <v>70</v>
      </c>
    </row>
    <row r="313" spans="1:17" x14ac:dyDescent="0.25">
      <c r="D313" s="5" t="s">
        <v>196</v>
      </c>
      <c r="F313" s="28">
        <v>73</v>
      </c>
      <c r="G313" s="28">
        <v>70</v>
      </c>
      <c r="H313" s="28">
        <v>36</v>
      </c>
      <c r="I313" s="28">
        <v>0</v>
      </c>
      <c r="J313" s="28">
        <v>0</v>
      </c>
      <c r="K313" s="28">
        <v>0</v>
      </c>
      <c r="L313" s="28">
        <v>0</v>
      </c>
      <c r="M313" s="28">
        <v>0</v>
      </c>
      <c r="N313" s="28">
        <v>0</v>
      </c>
      <c r="O313" s="28">
        <v>0</v>
      </c>
    </row>
    <row r="314" spans="1:17" ht="17.25" customHeight="1" x14ac:dyDescent="0.25">
      <c r="D314" s="5" t="s">
        <v>197</v>
      </c>
      <c r="F314" s="28">
        <v>143</v>
      </c>
      <c r="G314" s="28">
        <v>115</v>
      </c>
      <c r="H314" s="28">
        <v>81</v>
      </c>
      <c r="I314" s="28">
        <v>70</v>
      </c>
      <c r="J314" s="28">
        <v>68</v>
      </c>
      <c r="K314" s="28">
        <v>76</v>
      </c>
      <c r="L314" s="28">
        <v>57</v>
      </c>
      <c r="M314" s="28">
        <v>63</v>
      </c>
      <c r="N314" s="28">
        <v>48</v>
      </c>
      <c r="O314" s="28">
        <v>48</v>
      </c>
      <c r="P314" s="71"/>
    </row>
    <row r="315" spans="1:17" ht="16.5" thickBot="1" x14ac:dyDescent="0.3">
      <c r="F315" s="101"/>
      <c r="G315" s="101"/>
      <c r="H315" s="101"/>
      <c r="I315" s="101"/>
      <c r="J315" s="101"/>
      <c r="K315" s="101"/>
      <c r="L315" s="101"/>
      <c r="M315" s="101"/>
      <c r="N315" s="101"/>
      <c r="O315" s="101"/>
    </row>
    <row r="316" spans="1:17" s="17" customFormat="1" ht="18" customHeight="1" thickBot="1" x14ac:dyDescent="0.3">
      <c r="A316" s="1"/>
      <c r="B316" s="29"/>
      <c r="C316" s="91"/>
      <c r="D316" s="110" t="s">
        <v>194</v>
      </c>
      <c r="E316" s="110"/>
      <c r="F316" s="102">
        <f t="shared" ref="F316:O316" si="36">SUM(F310:F315)</f>
        <v>1468</v>
      </c>
      <c r="G316" s="102">
        <f t="shared" si="36"/>
        <v>1537</v>
      </c>
      <c r="H316" s="102">
        <f t="shared" si="36"/>
        <v>1504</v>
      </c>
      <c r="I316" s="102">
        <f t="shared" si="36"/>
        <v>1457</v>
      </c>
      <c r="J316" s="102">
        <f t="shared" si="36"/>
        <v>1439</v>
      </c>
      <c r="K316" s="102">
        <f t="shared" si="36"/>
        <v>1442</v>
      </c>
      <c r="L316" s="102">
        <f t="shared" si="36"/>
        <v>1412</v>
      </c>
      <c r="M316" s="102">
        <f t="shared" si="36"/>
        <v>1396</v>
      </c>
      <c r="N316" s="102">
        <f t="shared" ref="N316" si="37">SUM(N310:N315)</f>
        <v>1365</v>
      </c>
      <c r="O316" s="102">
        <f t="shared" si="36"/>
        <v>1357</v>
      </c>
      <c r="P316" s="68"/>
    </row>
    <row r="317" spans="1:17" s="9" customFormat="1" x14ac:dyDescent="0.25">
      <c r="A317" s="1"/>
      <c r="B317" s="3"/>
      <c r="C317" s="65"/>
      <c r="D317" s="12"/>
      <c r="E317" s="12"/>
      <c r="F317" s="30"/>
      <c r="G317" s="30"/>
      <c r="H317" s="30"/>
      <c r="I317" s="30"/>
      <c r="J317" s="30"/>
      <c r="K317" s="30"/>
      <c r="L317" s="30"/>
      <c r="M317" s="30"/>
      <c r="N317" s="30"/>
      <c r="O317" s="30"/>
      <c r="P317" s="57"/>
      <c r="Q317" s="5"/>
    </row>
    <row r="318" spans="1:17" x14ac:dyDescent="0.25">
      <c r="D318" s="5" t="s">
        <v>198</v>
      </c>
      <c r="E318" s="12"/>
      <c r="F318" s="30"/>
      <c r="G318" s="30"/>
      <c r="H318" s="30"/>
      <c r="I318" s="30"/>
      <c r="J318" s="30"/>
      <c r="K318" s="30"/>
      <c r="L318" s="30"/>
      <c r="M318" s="30"/>
      <c r="N318" s="30"/>
      <c r="O318" s="30"/>
    </row>
    <row r="319" spans="1:17" s="11" customFormat="1" x14ac:dyDescent="0.25">
      <c r="A319" s="1"/>
      <c r="B319" s="3"/>
      <c r="C319" s="65"/>
      <c r="D319" s="12"/>
      <c r="E319" s="12"/>
      <c r="F319" s="30"/>
      <c r="G319" s="30"/>
      <c r="H319" s="30"/>
      <c r="I319" s="30"/>
      <c r="J319" s="30"/>
      <c r="K319" s="30"/>
      <c r="L319" s="30"/>
      <c r="M319" s="30"/>
      <c r="N319" s="30"/>
      <c r="O319" s="30"/>
      <c r="P319" s="57"/>
      <c r="Q319" s="5"/>
    </row>
    <row r="320" spans="1:17" ht="18" x14ac:dyDescent="0.25">
      <c r="D320" s="23" t="s">
        <v>34</v>
      </c>
      <c r="E320" s="12"/>
      <c r="F320" s="30"/>
      <c r="G320" s="30"/>
      <c r="H320" s="30"/>
      <c r="I320" s="30"/>
      <c r="J320" s="30"/>
      <c r="K320" s="30"/>
      <c r="L320" s="30"/>
      <c r="M320" s="30"/>
      <c r="N320" s="30"/>
      <c r="O320" s="30"/>
    </row>
    <row r="321" spans="1:17" x14ac:dyDescent="0.25">
      <c r="D321" s="12"/>
      <c r="E321" s="12"/>
      <c r="F321" s="30"/>
      <c r="G321" s="30"/>
      <c r="H321" s="30"/>
      <c r="I321" s="30"/>
      <c r="J321" s="30"/>
      <c r="K321" s="30"/>
      <c r="L321" s="30"/>
      <c r="M321" s="30"/>
      <c r="N321" s="30"/>
      <c r="O321" s="30"/>
    </row>
    <row r="322" spans="1:17" ht="18" customHeight="1" x14ac:dyDescent="0.25">
      <c r="A322" s="1" t="s">
        <v>199</v>
      </c>
      <c r="D322" s="9" t="s">
        <v>200</v>
      </c>
      <c r="E322" s="9"/>
      <c r="P322" s="71"/>
      <c r="Q322" s="9"/>
    </row>
    <row r="323" spans="1:17" x14ac:dyDescent="0.25">
      <c r="B323" s="26"/>
      <c r="D323" s="9"/>
      <c r="E323" s="9"/>
      <c r="F323" s="10" t="str">
        <f t="shared" ref="F323:O323" si="38">F$34</f>
        <v>2022</v>
      </c>
      <c r="G323" s="10" t="str">
        <f t="shared" si="38"/>
        <v>2023</v>
      </c>
      <c r="H323" s="10" t="str">
        <f t="shared" si="38"/>
        <v>2024</v>
      </c>
      <c r="I323" s="10" t="str">
        <f t="shared" si="38"/>
        <v>2025</v>
      </c>
      <c r="J323" s="10" t="str">
        <f t="shared" si="38"/>
        <v>2026</v>
      </c>
      <c r="K323" s="10" t="str">
        <f t="shared" si="38"/>
        <v>2027</v>
      </c>
      <c r="L323" s="10" t="str">
        <f t="shared" si="38"/>
        <v>2028</v>
      </c>
      <c r="M323" s="10" t="str">
        <f t="shared" si="38"/>
        <v>2029</v>
      </c>
      <c r="N323" s="10" t="str">
        <f t="shared" si="38"/>
        <v>2030</v>
      </c>
      <c r="O323" s="10" t="str">
        <f t="shared" si="38"/>
        <v>2031</v>
      </c>
    </row>
    <row r="324" spans="1:17" ht="31.5" x14ac:dyDescent="0.25">
      <c r="C324" s="66"/>
      <c r="D324" s="12" t="s">
        <v>10</v>
      </c>
      <c r="E324" s="12"/>
      <c r="F324" s="27" t="s">
        <v>11</v>
      </c>
      <c r="G324" s="27" t="s">
        <v>11</v>
      </c>
      <c r="H324" s="27" t="s">
        <v>11</v>
      </c>
      <c r="I324" s="27" t="s">
        <v>11</v>
      </c>
      <c r="J324" s="32" t="str">
        <f>$J$52</f>
        <v>Unaudited Actual</v>
      </c>
      <c r="K324" s="27" t="s">
        <v>13</v>
      </c>
      <c r="L324" s="27" t="s">
        <v>13</v>
      </c>
      <c r="M324" s="27" t="s">
        <v>13</v>
      </c>
      <c r="N324" s="27" t="s">
        <v>13</v>
      </c>
      <c r="O324" s="27" t="s">
        <v>13</v>
      </c>
      <c r="P324" s="72"/>
      <c r="Q324" s="11"/>
    </row>
    <row r="325" spans="1:17" x14ac:dyDescent="0.25">
      <c r="N325" s="5"/>
      <c r="O325" s="5"/>
      <c r="P325" s="67"/>
    </row>
    <row r="326" spans="1:17" x14ac:dyDescent="0.25">
      <c r="D326" s="5" t="s">
        <v>38</v>
      </c>
      <c r="F326" s="28">
        <v>724</v>
      </c>
      <c r="G326" s="28">
        <v>788</v>
      </c>
      <c r="H326" s="28">
        <v>775</v>
      </c>
      <c r="I326" s="28">
        <v>740</v>
      </c>
      <c r="J326" s="28">
        <v>778</v>
      </c>
      <c r="K326" s="28">
        <v>937</v>
      </c>
      <c r="L326" s="28">
        <v>884</v>
      </c>
      <c r="M326" s="28">
        <v>883</v>
      </c>
      <c r="N326" s="28">
        <v>871</v>
      </c>
      <c r="O326" s="28">
        <v>871</v>
      </c>
      <c r="P326" s="67"/>
    </row>
    <row r="327" spans="1:17" x14ac:dyDescent="0.25">
      <c r="D327" s="5" t="s">
        <v>161</v>
      </c>
      <c r="F327" s="28">
        <v>106</v>
      </c>
      <c r="G327" s="28">
        <v>149</v>
      </c>
      <c r="H327" s="28">
        <v>131</v>
      </c>
      <c r="I327" s="28">
        <v>114</v>
      </c>
      <c r="J327" s="28">
        <v>108</v>
      </c>
      <c r="K327" s="28">
        <v>209</v>
      </c>
      <c r="L327" s="28">
        <v>150</v>
      </c>
      <c r="M327" s="28">
        <v>142</v>
      </c>
      <c r="N327" s="28">
        <v>208</v>
      </c>
      <c r="O327" s="28">
        <v>209</v>
      </c>
      <c r="P327" s="67"/>
    </row>
    <row r="328" spans="1:17" ht="18.75" x14ac:dyDescent="0.25">
      <c r="D328" s="5" t="s">
        <v>197</v>
      </c>
      <c r="F328" s="28">
        <v>119</v>
      </c>
      <c r="G328" s="28">
        <v>219</v>
      </c>
      <c r="H328" s="28">
        <v>156</v>
      </c>
      <c r="I328" s="28">
        <v>142</v>
      </c>
      <c r="J328" s="28">
        <v>144</v>
      </c>
      <c r="K328" s="28">
        <v>205</v>
      </c>
      <c r="L328" s="28">
        <v>102</v>
      </c>
      <c r="M328" s="28">
        <v>101</v>
      </c>
      <c r="N328" s="28">
        <v>101</v>
      </c>
      <c r="O328" s="28">
        <v>18</v>
      </c>
      <c r="P328" s="71"/>
    </row>
    <row r="329" spans="1:17" ht="16.5" thickBot="1" x14ac:dyDescent="0.3">
      <c r="F329" s="101"/>
      <c r="G329" s="101"/>
      <c r="H329" s="101"/>
      <c r="I329" s="101"/>
      <c r="J329" s="101"/>
      <c r="K329" s="101"/>
      <c r="L329" s="101"/>
      <c r="M329" s="101"/>
      <c r="N329" s="103"/>
      <c r="O329" s="103"/>
    </row>
    <row r="330" spans="1:17" s="17" customFormat="1" ht="17.25" customHeight="1" thickBot="1" x14ac:dyDescent="0.3">
      <c r="A330" s="1"/>
      <c r="B330" s="29"/>
      <c r="C330" s="91"/>
      <c r="D330" s="110" t="s">
        <v>200</v>
      </c>
      <c r="E330" s="110"/>
      <c r="F330" s="102">
        <f t="shared" ref="F330:O330" si="39">SUM(F326:F329)</f>
        <v>949</v>
      </c>
      <c r="G330" s="102">
        <f t="shared" si="39"/>
        <v>1156</v>
      </c>
      <c r="H330" s="102">
        <f t="shared" si="39"/>
        <v>1062</v>
      </c>
      <c r="I330" s="102">
        <f t="shared" si="39"/>
        <v>996</v>
      </c>
      <c r="J330" s="102">
        <f t="shared" si="39"/>
        <v>1030</v>
      </c>
      <c r="K330" s="102">
        <f t="shared" si="39"/>
        <v>1351</v>
      </c>
      <c r="L330" s="102">
        <f t="shared" si="39"/>
        <v>1136</v>
      </c>
      <c r="M330" s="102">
        <f t="shared" si="39"/>
        <v>1126</v>
      </c>
      <c r="N330" s="102">
        <f t="shared" ref="N330" si="40">SUM(N326:N329)</f>
        <v>1180</v>
      </c>
      <c r="O330" s="102">
        <f t="shared" si="39"/>
        <v>1098</v>
      </c>
      <c r="P330" s="68"/>
    </row>
    <row r="331" spans="1:17" x14ac:dyDescent="0.25">
      <c r="F331" s="28"/>
      <c r="G331" s="28"/>
      <c r="H331" s="28"/>
      <c r="I331" s="28"/>
      <c r="J331" s="28"/>
      <c r="K331" s="28"/>
      <c r="L331" s="28"/>
      <c r="M331" s="28"/>
      <c r="N331" s="28"/>
      <c r="O331" s="28"/>
      <c r="P331" s="69"/>
    </row>
    <row r="332" spans="1:17" s="9" customFormat="1" x14ac:dyDescent="0.25">
      <c r="A332" s="1"/>
      <c r="B332" s="3"/>
      <c r="C332" s="65"/>
      <c r="D332" s="39" t="s">
        <v>201</v>
      </c>
      <c r="E332" s="46"/>
      <c r="F332" s="46"/>
      <c r="G332" s="46"/>
      <c r="H332" s="46"/>
      <c r="I332" s="46"/>
      <c r="J332" s="46"/>
      <c r="K332" s="46"/>
      <c r="L332" s="46"/>
      <c r="M332" s="46"/>
      <c r="N332" s="46"/>
      <c r="O332" s="46"/>
      <c r="P332" s="57"/>
      <c r="Q332" s="5"/>
    </row>
    <row r="333" spans="1:17" x14ac:dyDescent="0.25">
      <c r="E333" s="46"/>
      <c r="F333" s="46"/>
      <c r="G333" s="46"/>
      <c r="H333" s="46"/>
      <c r="I333" s="46"/>
      <c r="J333" s="46"/>
      <c r="K333" s="46"/>
      <c r="L333" s="46"/>
      <c r="M333" s="46"/>
      <c r="N333" s="46"/>
      <c r="O333" s="46"/>
    </row>
    <row r="334" spans="1:17" ht="15" customHeight="1" x14ac:dyDescent="0.25">
      <c r="D334" s="23" t="s">
        <v>34</v>
      </c>
      <c r="E334" s="46"/>
      <c r="F334" s="46"/>
      <c r="G334" s="46"/>
      <c r="H334" s="46"/>
      <c r="I334" s="46"/>
      <c r="J334" s="46"/>
      <c r="K334" s="46"/>
      <c r="L334" s="46"/>
      <c r="M334" s="46"/>
      <c r="N334" s="46"/>
      <c r="O334" s="46"/>
    </row>
    <row r="335" spans="1:17" x14ac:dyDescent="0.25">
      <c r="D335" s="9"/>
      <c r="E335" s="9"/>
      <c r="F335" s="37"/>
      <c r="G335" s="37"/>
      <c r="H335" s="37"/>
      <c r="I335" s="37"/>
      <c r="J335" s="37"/>
      <c r="K335" s="37"/>
      <c r="L335" s="37"/>
      <c r="M335" s="37"/>
      <c r="N335" s="37"/>
      <c r="O335" s="37"/>
    </row>
    <row r="336" spans="1:17" x14ac:dyDescent="0.25">
      <c r="A336" s="1" t="s">
        <v>202</v>
      </c>
      <c r="D336" s="9" t="s">
        <v>203</v>
      </c>
      <c r="E336" s="9"/>
      <c r="P336" s="71"/>
      <c r="Q336" s="9"/>
    </row>
    <row r="337" spans="1:17" x14ac:dyDescent="0.25">
      <c r="B337" s="26"/>
      <c r="D337" s="9"/>
      <c r="E337" s="9"/>
      <c r="F337" s="10" t="str">
        <f t="shared" ref="F337:O337" si="41">F$34</f>
        <v>2022</v>
      </c>
      <c r="G337" s="10" t="str">
        <f t="shared" si="41"/>
        <v>2023</v>
      </c>
      <c r="H337" s="10" t="str">
        <f t="shared" si="41"/>
        <v>2024</v>
      </c>
      <c r="I337" s="10" t="str">
        <f t="shared" si="41"/>
        <v>2025</v>
      </c>
      <c r="J337" s="10" t="str">
        <f t="shared" si="41"/>
        <v>2026</v>
      </c>
      <c r="K337" s="10" t="str">
        <f t="shared" si="41"/>
        <v>2027</v>
      </c>
      <c r="L337" s="10" t="str">
        <f t="shared" si="41"/>
        <v>2028</v>
      </c>
      <c r="M337" s="10" t="str">
        <f t="shared" si="41"/>
        <v>2029</v>
      </c>
      <c r="N337" s="10" t="str">
        <f t="shared" si="41"/>
        <v>2030</v>
      </c>
      <c r="O337" s="10" t="str">
        <f t="shared" si="41"/>
        <v>2031</v>
      </c>
      <c r="P337" s="71"/>
      <c r="Q337" s="9"/>
    </row>
    <row r="338" spans="1:17" ht="31.5" x14ac:dyDescent="0.25">
      <c r="C338" s="66"/>
      <c r="D338" s="12" t="s">
        <v>10</v>
      </c>
      <c r="E338" s="12"/>
      <c r="F338" s="27" t="s">
        <v>11</v>
      </c>
      <c r="G338" s="27" t="s">
        <v>11</v>
      </c>
      <c r="H338" s="27" t="s">
        <v>11</v>
      </c>
      <c r="I338" s="27" t="s">
        <v>11</v>
      </c>
      <c r="J338" s="32" t="str">
        <f>$J$52</f>
        <v>Unaudited Actual</v>
      </c>
      <c r="K338" s="27" t="s">
        <v>13</v>
      </c>
      <c r="L338" s="27" t="s">
        <v>13</v>
      </c>
      <c r="M338" s="27" t="s">
        <v>13</v>
      </c>
      <c r="N338" s="27" t="s">
        <v>13</v>
      </c>
      <c r="O338" s="27" t="s">
        <v>13</v>
      </c>
      <c r="P338" s="76"/>
      <c r="Q338" s="11"/>
    </row>
    <row r="339" spans="1:17" x14ac:dyDescent="0.25">
      <c r="D339" s="9"/>
      <c r="E339" s="9"/>
      <c r="F339" s="30"/>
      <c r="G339" s="30"/>
      <c r="H339" s="30"/>
      <c r="I339" s="30"/>
      <c r="J339" s="30"/>
      <c r="K339" s="30"/>
      <c r="L339" s="30"/>
      <c r="M339" s="30"/>
      <c r="N339" s="5"/>
      <c r="O339" s="5"/>
      <c r="P339" s="67"/>
    </row>
    <row r="340" spans="1:17" x14ac:dyDescent="0.25">
      <c r="D340" s="5" t="s">
        <v>82</v>
      </c>
      <c r="F340" s="28">
        <v>255</v>
      </c>
      <c r="G340" s="28">
        <v>259</v>
      </c>
      <c r="H340" s="28">
        <v>286</v>
      </c>
      <c r="I340" s="28">
        <v>279</v>
      </c>
      <c r="J340" s="28">
        <v>286</v>
      </c>
      <c r="K340" s="28">
        <v>263</v>
      </c>
      <c r="L340" s="28">
        <v>255</v>
      </c>
      <c r="M340" s="28">
        <v>252</v>
      </c>
      <c r="N340" s="28">
        <v>252</v>
      </c>
      <c r="O340" s="28">
        <v>252</v>
      </c>
      <c r="P340" s="84"/>
    </row>
    <row r="341" spans="1:17" x14ac:dyDescent="0.25">
      <c r="D341" s="5" t="s">
        <v>204</v>
      </c>
      <c r="F341" s="28">
        <v>438</v>
      </c>
      <c r="G341" s="28">
        <v>477</v>
      </c>
      <c r="H341" s="28">
        <v>396</v>
      </c>
      <c r="I341" s="28">
        <v>436</v>
      </c>
      <c r="J341" s="28">
        <v>435</v>
      </c>
      <c r="K341" s="28">
        <v>437</v>
      </c>
      <c r="L341" s="28">
        <v>409</v>
      </c>
      <c r="M341" s="28">
        <v>408</v>
      </c>
      <c r="N341" s="28">
        <v>408</v>
      </c>
      <c r="O341" s="28">
        <v>408</v>
      </c>
      <c r="P341" s="67"/>
    </row>
    <row r="342" spans="1:17" x14ac:dyDescent="0.25">
      <c r="D342" s="5" t="s">
        <v>205</v>
      </c>
      <c r="F342" s="28">
        <v>22</v>
      </c>
      <c r="G342" s="28">
        <v>30</v>
      </c>
      <c r="H342" s="28">
        <v>78</v>
      </c>
      <c r="I342" s="28">
        <v>157</v>
      </c>
      <c r="J342" s="28">
        <v>173</v>
      </c>
      <c r="K342" s="28">
        <v>254</v>
      </c>
      <c r="L342" s="28">
        <v>265</v>
      </c>
      <c r="M342" s="28">
        <v>243</v>
      </c>
      <c r="N342" s="28">
        <v>117</v>
      </c>
      <c r="O342" s="28">
        <v>71</v>
      </c>
      <c r="P342" s="68"/>
    </row>
    <row r="343" spans="1:17" ht="18.75" x14ac:dyDescent="0.25">
      <c r="D343" s="5" t="s">
        <v>206</v>
      </c>
      <c r="F343" s="28">
        <v>324</v>
      </c>
      <c r="G343" s="28">
        <v>318</v>
      </c>
      <c r="H343" s="28">
        <v>360</v>
      </c>
      <c r="I343" s="28">
        <v>354</v>
      </c>
      <c r="J343" s="28">
        <v>329</v>
      </c>
      <c r="K343" s="28">
        <v>361</v>
      </c>
      <c r="L343" s="28">
        <v>328</v>
      </c>
      <c r="M343" s="28">
        <v>301</v>
      </c>
      <c r="N343" s="28">
        <v>314</v>
      </c>
      <c r="O343" s="28">
        <v>301</v>
      </c>
      <c r="P343" s="68"/>
    </row>
    <row r="344" spans="1:17" x14ac:dyDescent="0.25">
      <c r="D344" s="5" t="s">
        <v>207</v>
      </c>
      <c r="F344" s="28">
        <v>239</v>
      </c>
      <c r="G344" s="28">
        <v>301</v>
      </c>
      <c r="H344" s="28">
        <v>319</v>
      </c>
      <c r="I344" s="28">
        <v>94</v>
      </c>
      <c r="J344" s="28">
        <v>71</v>
      </c>
      <c r="K344" s="28">
        <v>92</v>
      </c>
      <c r="L344" s="28">
        <v>5</v>
      </c>
      <c r="M344" s="28">
        <v>5</v>
      </c>
      <c r="N344" s="28">
        <v>5</v>
      </c>
      <c r="O344" s="28">
        <v>5</v>
      </c>
      <c r="P344" s="68"/>
    </row>
    <row r="345" spans="1:17" x14ac:dyDescent="0.25">
      <c r="D345" s="5" t="s">
        <v>208</v>
      </c>
      <c r="F345" s="28">
        <v>35</v>
      </c>
      <c r="G345" s="28">
        <v>39</v>
      </c>
      <c r="H345" s="28">
        <v>46</v>
      </c>
      <c r="I345" s="28">
        <v>58</v>
      </c>
      <c r="J345" s="28">
        <v>17</v>
      </c>
      <c r="K345" s="28">
        <v>12</v>
      </c>
      <c r="L345" s="28">
        <v>0</v>
      </c>
      <c r="M345" s="28">
        <v>0</v>
      </c>
      <c r="N345" s="28">
        <v>0</v>
      </c>
      <c r="O345" s="28">
        <v>0</v>
      </c>
      <c r="P345" s="68"/>
    </row>
    <row r="346" spans="1:17" x14ac:dyDescent="0.25">
      <c r="D346" s="5" t="s">
        <v>209</v>
      </c>
      <c r="F346" s="28">
        <v>62</v>
      </c>
      <c r="G346" s="28">
        <v>34</v>
      </c>
      <c r="H346" s="28">
        <v>1</v>
      </c>
      <c r="I346" s="28">
        <v>76</v>
      </c>
      <c r="J346" s="28">
        <v>82</v>
      </c>
      <c r="K346" s="28">
        <v>101</v>
      </c>
      <c r="L346" s="28">
        <v>0</v>
      </c>
      <c r="M346" s="28">
        <v>0</v>
      </c>
      <c r="N346" s="28">
        <v>0</v>
      </c>
      <c r="O346" s="28">
        <v>0</v>
      </c>
      <c r="P346" s="68"/>
    </row>
    <row r="347" spans="1:17" x14ac:dyDescent="0.25">
      <c r="D347" s="5" t="s">
        <v>170</v>
      </c>
      <c r="F347" s="28">
        <v>601</v>
      </c>
      <c r="G347" s="28">
        <v>681</v>
      </c>
      <c r="H347" s="28">
        <v>869</v>
      </c>
      <c r="I347" s="28">
        <v>658</v>
      </c>
      <c r="J347" s="28">
        <v>548</v>
      </c>
      <c r="K347" s="28">
        <v>476</v>
      </c>
      <c r="L347" s="28">
        <v>456</v>
      </c>
      <c r="M347" s="28">
        <v>487</v>
      </c>
      <c r="N347" s="28">
        <v>495</v>
      </c>
      <c r="O347" s="28">
        <v>595</v>
      </c>
      <c r="P347" s="68"/>
    </row>
    <row r="348" spans="1:17" ht="18.75" x14ac:dyDescent="0.25">
      <c r="D348" s="5" t="s">
        <v>210</v>
      </c>
      <c r="E348" s="53"/>
      <c r="F348" s="28">
        <v>57</v>
      </c>
      <c r="G348" s="28">
        <v>173</v>
      </c>
      <c r="H348" s="28">
        <v>157</v>
      </c>
      <c r="I348" s="28">
        <v>38</v>
      </c>
      <c r="J348" s="28">
        <v>17</v>
      </c>
      <c r="K348" s="28">
        <v>293</v>
      </c>
      <c r="L348" s="28">
        <v>190</v>
      </c>
      <c r="M348" s="28">
        <v>156</v>
      </c>
      <c r="N348" s="28">
        <v>158</v>
      </c>
      <c r="O348" s="28">
        <v>163</v>
      </c>
    </row>
    <row r="349" spans="1:17" ht="16.5" thickBot="1" x14ac:dyDescent="0.3">
      <c r="F349" s="16"/>
      <c r="G349" s="16"/>
      <c r="H349" s="16"/>
      <c r="I349" s="16"/>
      <c r="J349" s="16"/>
      <c r="K349" s="16"/>
      <c r="L349" s="16"/>
      <c r="M349" s="16"/>
      <c r="N349" s="49"/>
      <c r="O349" s="49"/>
    </row>
    <row r="350" spans="1:17" s="17" customFormat="1" ht="18" customHeight="1" thickBot="1" x14ac:dyDescent="0.3">
      <c r="A350" s="1"/>
      <c r="B350" s="29"/>
      <c r="C350" s="91"/>
      <c r="D350" s="110" t="s">
        <v>203</v>
      </c>
      <c r="E350" s="110"/>
      <c r="F350" s="19">
        <f t="shared" ref="F350:O350" si="42">SUM(F340:F348)</f>
        <v>2033</v>
      </c>
      <c r="G350" s="19">
        <f t="shared" si="42"/>
        <v>2312</v>
      </c>
      <c r="H350" s="19">
        <f t="shared" si="42"/>
        <v>2512</v>
      </c>
      <c r="I350" s="19">
        <f t="shared" si="42"/>
        <v>2150</v>
      </c>
      <c r="J350" s="19">
        <f t="shared" si="42"/>
        <v>1958</v>
      </c>
      <c r="K350" s="19">
        <f t="shared" si="42"/>
        <v>2289</v>
      </c>
      <c r="L350" s="19">
        <f t="shared" si="42"/>
        <v>1908</v>
      </c>
      <c r="M350" s="19">
        <f t="shared" si="42"/>
        <v>1852</v>
      </c>
      <c r="N350" s="19">
        <f t="shared" ref="N350" si="43">SUM(N340:N348)</f>
        <v>1749</v>
      </c>
      <c r="O350" s="19">
        <f t="shared" si="42"/>
        <v>1795</v>
      </c>
      <c r="P350" s="68"/>
    </row>
    <row r="351" spans="1:17" s="9" customFormat="1" x14ac:dyDescent="0.25">
      <c r="A351" s="1"/>
      <c r="B351" s="3"/>
      <c r="C351" s="65"/>
      <c r="D351" s="5"/>
      <c r="E351" s="5"/>
      <c r="F351" s="6"/>
      <c r="G351" s="6"/>
      <c r="H351" s="6"/>
      <c r="I351" s="6"/>
      <c r="J351" s="6"/>
      <c r="K351" s="6"/>
      <c r="L351" s="6"/>
      <c r="M351" s="6"/>
      <c r="N351" s="6"/>
      <c r="O351" s="6"/>
      <c r="P351" s="69"/>
      <c r="Q351" s="5"/>
    </row>
    <row r="352" spans="1:17" x14ac:dyDescent="0.25">
      <c r="D352" s="5" t="s">
        <v>211</v>
      </c>
      <c r="E352" s="46"/>
      <c r="F352" s="46"/>
      <c r="G352" s="46"/>
      <c r="H352" s="46"/>
      <c r="I352" s="46"/>
      <c r="J352" s="46"/>
      <c r="K352" s="46"/>
      <c r="L352" s="46"/>
      <c r="M352" s="46"/>
      <c r="N352" s="46"/>
      <c r="O352" s="46"/>
    </row>
    <row r="353" spans="1:17" s="11" customFormat="1" x14ac:dyDescent="0.25">
      <c r="A353" s="1"/>
      <c r="B353" s="3"/>
      <c r="C353" s="65"/>
      <c r="D353" s="5" t="s">
        <v>212</v>
      </c>
      <c r="E353" s="46"/>
      <c r="F353" s="46"/>
      <c r="G353" s="46"/>
      <c r="H353" s="46"/>
      <c r="I353" s="46"/>
      <c r="J353" s="46"/>
      <c r="K353" s="46"/>
      <c r="L353" s="46"/>
      <c r="M353" s="46"/>
      <c r="N353" s="46"/>
      <c r="O353" s="46"/>
      <c r="P353" s="57"/>
      <c r="Q353" s="5"/>
    </row>
    <row r="354" spans="1:17" x14ac:dyDescent="0.25">
      <c r="E354" s="46"/>
      <c r="F354" s="46"/>
      <c r="G354" s="46"/>
      <c r="H354" s="46"/>
      <c r="I354" s="46"/>
      <c r="J354" s="46"/>
      <c r="K354" s="46"/>
      <c r="L354" s="46"/>
      <c r="M354" s="46"/>
      <c r="N354" s="46"/>
      <c r="O354" s="46"/>
    </row>
    <row r="355" spans="1:17" ht="18" x14ac:dyDescent="0.25">
      <c r="D355" s="23" t="s">
        <v>34</v>
      </c>
      <c r="E355" s="46"/>
      <c r="F355" s="46"/>
      <c r="G355" s="46"/>
      <c r="H355" s="46"/>
      <c r="I355" s="46"/>
      <c r="J355" s="46"/>
      <c r="K355" s="46"/>
      <c r="L355" s="46"/>
      <c r="M355" s="46"/>
      <c r="N355" s="46"/>
      <c r="O355" s="46"/>
    </row>
    <row r="356" spans="1:17" x14ac:dyDescent="0.25">
      <c r="E356" s="46"/>
      <c r="F356" s="46"/>
      <c r="G356" s="46"/>
      <c r="H356" s="46"/>
      <c r="I356" s="46"/>
      <c r="J356" s="46"/>
      <c r="K356" s="46"/>
      <c r="L356" s="46"/>
      <c r="M356" s="46"/>
      <c r="N356" s="46"/>
      <c r="O356" s="46"/>
    </row>
    <row r="357" spans="1:17" x14ac:dyDescent="0.25">
      <c r="A357" s="1" t="s">
        <v>213</v>
      </c>
      <c r="D357" s="9" t="s">
        <v>214</v>
      </c>
      <c r="E357" s="9"/>
      <c r="P357" s="71"/>
      <c r="Q357" s="9"/>
    </row>
    <row r="358" spans="1:17" x14ac:dyDescent="0.25">
      <c r="B358" s="26"/>
      <c r="D358" s="9"/>
      <c r="E358" s="9"/>
      <c r="F358" s="10" t="str">
        <f t="shared" ref="F358:O358" si="44">F$34</f>
        <v>2022</v>
      </c>
      <c r="G358" s="10" t="str">
        <f t="shared" si="44"/>
        <v>2023</v>
      </c>
      <c r="H358" s="10" t="str">
        <f t="shared" si="44"/>
        <v>2024</v>
      </c>
      <c r="I358" s="10" t="str">
        <f t="shared" si="44"/>
        <v>2025</v>
      </c>
      <c r="J358" s="10" t="str">
        <f t="shared" si="44"/>
        <v>2026</v>
      </c>
      <c r="K358" s="10" t="str">
        <f t="shared" si="44"/>
        <v>2027</v>
      </c>
      <c r="L358" s="10" t="str">
        <f t="shared" si="44"/>
        <v>2028</v>
      </c>
      <c r="M358" s="10" t="str">
        <f t="shared" si="44"/>
        <v>2029</v>
      </c>
      <c r="N358" s="10" t="str">
        <f t="shared" si="44"/>
        <v>2030</v>
      </c>
      <c r="O358" s="10" t="str">
        <f t="shared" si="44"/>
        <v>2031</v>
      </c>
    </row>
    <row r="359" spans="1:17" ht="31.5" x14ac:dyDescent="0.25">
      <c r="D359" s="12" t="s">
        <v>10</v>
      </c>
      <c r="E359" s="12"/>
      <c r="F359" s="27" t="s">
        <v>11</v>
      </c>
      <c r="G359" s="27" t="s">
        <v>11</v>
      </c>
      <c r="H359" s="27" t="s">
        <v>11</v>
      </c>
      <c r="I359" s="27" t="s">
        <v>11</v>
      </c>
      <c r="J359" s="32" t="str">
        <f>$J$52</f>
        <v>Unaudited Actual</v>
      </c>
      <c r="K359" s="27" t="s">
        <v>13</v>
      </c>
      <c r="L359" s="27" t="s">
        <v>13</v>
      </c>
      <c r="M359" s="27" t="s">
        <v>13</v>
      </c>
      <c r="N359" s="27" t="s">
        <v>13</v>
      </c>
      <c r="O359" s="27" t="s">
        <v>13</v>
      </c>
      <c r="P359" s="76"/>
      <c r="Q359" s="11"/>
    </row>
    <row r="360" spans="1:17" x14ac:dyDescent="0.25">
      <c r="C360" s="66"/>
      <c r="N360" s="5"/>
      <c r="O360" s="5"/>
      <c r="P360" s="67"/>
    </row>
    <row r="361" spans="1:17" ht="17.25" customHeight="1" collapsed="1" x14ac:dyDescent="0.25">
      <c r="D361" s="5" t="s">
        <v>215</v>
      </c>
      <c r="F361" s="28">
        <v>1540</v>
      </c>
      <c r="G361" s="28">
        <v>1215</v>
      </c>
      <c r="H361" s="28">
        <v>894</v>
      </c>
      <c r="I361" s="28">
        <v>1111</v>
      </c>
      <c r="J361" s="28">
        <v>1325</v>
      </c>
      <c r="K361" s="28">
        <v>1261</v>
      </c>
      <c r="L361" s="28">
        <v>1335</v>
      </c>
      <c r="M361" s="28">
        <v>1400</v>
      </c>
      <c r="N361" s="28">
        <v>1449</v>
      </c>
      <c r="O361" s="28">
        <v>1477</v>
      </c>
      <c r="P361" s="67"/>
    </row>
    <row r="362" spans="1:17" x14ac:dyDescent="0.25">
      <c r="D362" s="5" t="s">
        <v>82</v>
      </c>
      <c r="F362" s="28">
        <v>690</v>
      </c>
      <c r="G362" s="28">
        <v>776</v>
      </c>
      <c r="H362" s="28">
        <v>845</v>
      </c>
      <c r="I362" s="28">
        <v>787</v>
      </c>
      <c r="J362" s="28">
        <v>780</v>
      </c>
      <c r="K362" s="28">
        <v>966</v>
      </c>
      <c r="L362" s="28">
        <v>868</v>
      </c>
      <c r="M362" s="28">
        <v>808</v>
      </c>
      <c r="N362" s="28">
        <v>797</v>
      </c>
      <c r="O362" s="28">
        <v>794</v>
      </c>
      <c r="P362" s="67"/>
    </row>
    <row r="363" spans="1:17" x14ac:dyDescent="0.25">
      <c r="D363" s="5" t="s">
        <v>161</v>
      </c>
      <c r="F363" s="28">
        <v>170</v>
      </c>
      <c r="G363" s="28">
        <v>165</v>
      </c>
      <c r="H363" s="28">
        <v>354</v>
      </c>
      <c r="I363" s="28">
        <v>406</v>
      </c>
      <c r="J363" s="28">
        <v>265</v>
      </c>
      <c r="K363" s="28">
        <v>546</v>
      </c>
      <c r="L363" s="28">
        <v>494</v>
      </c>
      <c r="M363" s="28">
        <v>472</v>
      </c>
      <c r="N363" s="28">
        <v>351</v>
      </c>
      <c r="O363" s="28">
        <v>358</v>
      </c>
    </row>
    <row r="364" spans="1:17" x14ac:dyDescent="0.25">
      <c r="D364" s="5" t="s">
        <v>216</v>
      </c>
      <c r="F364" s="28">
        <v>128</v>
      </c>
      <c r="G364" s="28">
        <v>203</v>
      </c>
      <c r="H364" s="28">
        <v>116</v>
      </c>
      <c r="I364" s="28">
        <v>0</v>
      </c>
      <c r="J364" s="28">
        <v>0</v>
      </c>
      <c r="K364" s="28">
        <v>0</v>
      </c>
      <c r="L364" s="28">
        <v>0</v>
      </c>
      <c r="M364" s="28">
        <v>0</v>
      </c>
      <c r="N364" s="28">
        <v>0</v>
      </c>
      <c r="O364" s="28">
        <v>0</v>
      </c>
    </row>
    <row r="365" spans="1:17" ht="17.25" customHeight="1" x14ac:dyDescent="0.25">
      <c r="D365" s="5" t="s">
        <v>217</v>
      </c>
      <c r="F365" s="28">
        <v>0</v>
      </c>
      <c r="G365" s="28">
        <v>2</v>
      </c>
      <c r="H365" s="28">
        <v>42</v>
      </c>
      <c r="I365" s="28">
        <v>90</v>
      </c>
      <c r="J365" s="28">
        <v>77</v>
      </c>
      <c r="K365" s="28">
        <v>64</v>
      </c>
      <c r="L365" s="28">
        <v>0</v>
      </c>
      <c r="M365" s="28">
        <v>0</v>
      </c>
      <c r="N365" s="28">
        <v>0</v>
      </c>
      <c r="O365" s="28">
        <v>0</v>
      </c>
    </row>
    <row r="366" spans="1:17" ht="18.75" x14ac:dyDescent="0.25">
      <c r="D366" s="5" t="s">
        <v>197</v>
      </c>
      <c r="F366" s="28">
        <v>21</v>
      </c>
      <c r="G366" s="28">
        <v>20</v>
      </c>
      <c r="H366" s="28">
        <v>46</v>
      </c>
      <c r="I366" s="28">
        <v>16</v>
      </c>
      <c r="J366" s="28">
        <v>62</v>
      </c>
      <c r="K366" s="28">
        <v>37</v>
      </c>
      <c r="L366" s="28">
        <v>19</v>
      </c>
      <c r="M366" s="28">
        <v>11</v>
      </c>
      <c r="N366" s="28">
        <v>12</v>
      </c>
      <c r="O366" s="28">
        <v>12</v>
      </c>
      <c r="P366" s="71"/>
    </row>
    <row r="367" spans="1:17" ht="16.5" thickBot="1" x14ac:dyDescent="0.3">
      <c r="F367" s="101"/>
      <c r="G367" s="101"/>
      <c r="H367" s="101"/>
      <c r="I367" s="101"/>
      <c r="J367" s="101"/>
      <c r="K367" s="101"/>
      <c r="L367" s="101"/>
      <c r="M367" s="101"/>
      <c r="N367" s="103"/>
      <c r="O367" s="103"/>
    </row>
    <row r="368" spans="1:17" s="17" customFormat="1" ht="18" customHeight="1" thickBot="1" x14ac:dyDescent="0.3">
      <c r="A368" s="1"/>
      <c r="B368" s="29"/>
      <c r="C368" s="91"/>
      <c r="D368" s="110" t="s">
        <v>214</v>
      </c>
      <c r="E368" s="110"/>
      <c r="F368" s="102">
        <f t="shared" ref="F368:O368" si="45">SUM(F361:F367)</f>
        <v>2549</v>
      </c>
      <c r="G368" s="102">
        <f t="shared" si="45"/>
        <v>2381</v>
      </c>
      <c r="H368" s="102">
        <f t="shared" si="45"/>
        <v>2297</v>
      </c>
      <c r="I368" s="102">
        <f t="shared" si="45"/>
        <v>2410</v>
      </c>
      <c r="J368" s="102">
        <f t="shared" si="45"/>
        <v>2509</v>
      </c>
      <c r="K368" s="102">
        <f t="shared" si="45"/>
        <v>2874</v>
      </c>
      <c r="L368" s="102">
        <f t="shared" si="45"/>
        <v>2716</v>
      </c>
      <c r="M368" s="102">
        <f t="shared" si="45"/>
        <v>2691</v>
      </c>
      <c r="N368" s="102">
        <f t="shared" ref="N368" si="46">SUM(N361:N367)</f>
        <v>2609</v>
      </c>
      <c r="O368" s="102">
        <f t="shared" si="45"/>
        <v>2641</v>
      </c>
      <c r="P368" s="68"/>
    </row>
    <row r="369" spans="1:17" s="11" customFormat="1" x14ac:dyDescent="0.25">
      <c r="A369" s="1"/>
      <c r="B369" s="3"/>
      <c r="C369" s="65"/>
      <c r="D369" s="5"/>
      <c r="E369" s="5"/>
      <c r="F369" s="6"/>
      <c r="G369" s="6"/>
      <c r="H369" s="6"/>
      <c r="I369" s="6"/>
      <c r="J369" s="6"/>
      <c r="K369" s="6"/>
      <c r="L369" s="6"/>
      <c r="M369" s="6"/>
      <c r="N369" s="6"/>
      <c r="O369" s="6"/>
      <c r="P369" s="69"/>
      <c r="Q369" s="5"/>
    </row>
    <row r="370" spans="1:17" x14ac:dyDescent="0.25">
      <c r="D370" s="5" t="s">
        <v>218</v>
      </c>
      <c r="E370" s="46"/>
      <c r="F370" s="46"/>
      <c r="G370" s="46"/>
      <c r="H370" s="46"/>
      <c r="I370" s="46"/>
      <c r="J370" s="46"/>
      <c r="K370" s="46"/>
      <c r="L370" s="46"/>
      <c r="M370" s="46"/>
      <c r="N370" s="46"/>
      <c r="O370" s="46"/>
    </row>
    <row r="371" spans="1:17" x14ac:dyDescent="0.25">
      <c r="D371" s="55"/>
      <c r="E371" s="12"/>
      <c r="F371" s="30"/>
      <c r="G371" s="30"/>
      <c r="H371" s="30"/>
      <c r="I371" s="30"/>
      <c r="J371" s="30"/>
      <c r="K371" s="30"/>
      <c r="L371" s="30"/>
      <c r="M371" s="30"/>
      <c r="N371" s="30"/>
      <c r="O371" s="30"/>
    </row>
    <row r="372" spans="1:17" ht="18" x14ac:dyDescent="0.25">
      <c r="D372" s="23" t="s">
        <v>34</v>
      </c>
      <c r="E372" s="12"/>
      <c r="F372" s="30"/>
      <c r="G372" s="30"/>
      <c r="H372" s="30"/>
      <c r="I372" s="30"/>
      <c r="J372" s="30"/>
      <c r="K372" s="30"/>
      <c r="L372" s="30"/>
      <c r="M372" s="30"/>
      <c r="N372" s="30"/>
      <c r="O372" s="30"/>
    </row>
    <row r="374" spans="1:17" x14ac:dyDescent="0.25">
      <c r="A374" s="1" t="s">
        <v>219</v>
      </c>
      <c r="D374" s="9" t="s">
        <v>28</v>
      </c>
      <c r="E374" s="9"/>
      <c r="P374" s="71"/>
      <c r="Q374" s="9"/>
    </row>
    <row r="375" spans="1:17" x14ac:dyDescent="0.25">
      <c r="B375" s="26"/>
      <c r="D375" s="9"/>
      <c r="E375" s="9"/>
      <c r="F375" s="10" t="str">
        <f t="shared" ref="F375:O375" si="47">F$34</f>
        <v>2022</v>
      </c>
      <c r="G375" s="10" t="str">
        <f t="shared" si="47"/>
        <v>2023</v>
      </c>
      <c r="H375" s="10" t="str">
        <f t="shared" si="47"/>
        <v>2024</v>
      </c>
      <c r="I375" s="10" t="str">
        <f t="shared" si="47"/>
        <v>2025</v>
      </c>
      <c r="J375" s="10" t="str">
        <f t="shared" si="47"/>
        <v>2026</v>
      </c>
      <c r="K375" s="10" t="str">
        <f t="shared" si="47"/>
        <v>2027</v>
      </c>
      <c r="L375" s="10" t="str">
        <f t="shared" si="47"/>
        <v>2028</v>
      </c>
      <c r="M375" s="10" t="str">
        <f t="shared" si="47"/>
        <v>2029</v>
      </c>
      <c r="N375" s="10" t="str">
        <f t="shared" si="47"/>
        <v>2030</v>
      </c>
      <c r="O375" s="10" t="str">
        <f t="shared" si="47"/>
        <v>2031</v>
      </c>
    </row>
    <row r="376" spans="1:17" ht="31.5" x14ac:dyDescent="0.25">
      <c r="D376" s="12" t="s">
        <v>10</v>
      </c>
      <c r="E376" s="12"/>
      <c r="F376" s="27" t="s">
        <v>11</v>
      </c>
      <c r="G376" s="27" t="s">
        <v>11</v>
      </c>
      <c r="H376" s="27" t="s">
        <v>11</v>
      </c>
      <c r="I376" s="27" t="s">
        <v>11</v>
      </c>
      <c r="J376" s="32" t="str">
        <f>$J$52</f>
        <v>Unaudited Actual</v>
      </c>
      <c r="K376" s="27" t="s">
        <v>13</v>
      </c>
      <c r="L376" s="27" t="s">
        <v>13</v>
      </c>
      <c r="M376" s="27" t="s">
        <v>13</v>
      </c>
      <c r="N376" s="27" t="s">
        <v>13</v>
      </c>
      <c r="O376" s="27" t="s">
        <v>13</v>
      </c>
      <c r="P376" s="76"/>
      <c r="Q376" s="11"/>
    </row>
    <row r="377" spans="1:17" x14ac:dyDescent="0.25">
      <c r="C377" s="66"/>
      <c r="N377" s="5"/>
      <c r="O377" s="5"/>
      <c r="P377" s="67"/>
    </row>
    <row r="378" spans="1:17" x14ac:dyDescent="0.25">
      <c r="D378" s="5" t="s">
        <v>220</v>
      </c>
      <c r="F378" s="28">
        <v>2796</v>
      </c>
      <c r="G378" s="28">
        <v>6154</v>
      </c>
      <c r="H378" s="28">
        <v>8329</v>
      </c>
      <c r="I378" s="28">
        <v>8291</v>
      </c>
      <c r="J378" s="28">
        <v>8698</v>
      </c>
      <c r="K378" s="28">
        <v>9940</v>
      </c>
      <c r="L378" s="28">
        <v>11002</v>
      </c>
      <c r="M378" s="28">
        <v>12064</v>
      </c>
      <c r="N378" s="28">
        <v>13081</v>
      </c>
      <c r="O378" s="28">
        <v>13279</v>
      </c>
      <c r="P378" s="67"/>
    </row>
    <row r="379" spans="1:17" x14ac:dyDescent="0.25">
      <c r="D379" s="5" t="s">
        <v>221</v>
      </c>
      <c r="F379" s="28">
        <v>88</v>
      </c>
      <c r="G379" s="28">
        <v>415</v>
      </c>
      <c r="H379" s="28">
        <v>614</v>
      </c>
      <c r="I379" s="28">
        <v>571</v>
      </c>
      <c r="J379" s="28">
        <v>359</v>
      </c>
      <c r="K379" s="28">
        <v>351</v>
      </c>
      <c r="L379" s="28">
        <v>394</v>
      </c>
      <c r="M379" s="28">
        <v>417</v>
      </c>
      <c r="N379" s="28">
        <v>421</v>
      </c>
      <c r="O379" s="28">
        <v>410</v>
      </c>
      <c r="P379" s="67"/>
    </row>
    <row r="380" spans="1:17" ht="16.5" thickBot="1" x14ac:dyDescent="0.3">
      <c r="F380" s="101"/>
      <c r="G380" s="101"/>
      <c r="H380" s="101"/>
      <c r="I380" s="101"/>
      <c r="J380" s="101"/>
      <c r="K380" s="101"/>
      <c r="L380" s="101"/>
      <c r="M380" s="101"/>
      <c r="N380" s="101"/>
      <c r="O380" s="101"/>
    </row>
    <row r="381" spans="1:17" s="17" customFormat="1" ht="18" customHeight="1" thickBot="1" x14ac:dyDescent="0.3">
      <c r="A381" s="1"/>
      <c r="B381" s="29"/>
      <c r="C381" s="91"/>
      <c r="D381" s="110" t="s">
        <v>222</v>
      </c>
      <c r="E381" s="110"/>
      <c r="F381" s="102">
        <f t="shared" ref="F381:O381" si="48">SUM(F378:F380)</f>
        <v>2884</v>
      </c>
      <c r="G381" s="102">
        <f t="shared" si="48"/>
        <v>6569</v>
      </c>
      <c r="H381" s="102">
        <f t="shared" si="48"/>
        <v>8943</v>
      </c>
      <c r="I381" s="102">
        <f t="shared" si="48"/>
        <v>8862</v>
      </c>
      <c r="J381" s="102">
        <f t="shared" si="48"/>
        <v>9057</v>
      </c>
      <c r="K381" s="102">
        <f t="shared" si="48"/>
        <v>10291</v>
      </c>
      <c r="L381" s="102">
        <f t="shared" si="48"/>
        <v>11396</v>
      </c>
      <c r="M381" s="102">
        <f t="shared" si="48"/>
        <v>12481</v>
      </c>
      <c r="N381" s="102">
        <f t="shared" ref="N381" si="49">SUM(N378:N380)</f>
        <v>13502</v>
      </c>
      <c r="O381" s="102">
        <f t="shared" si="48"/>
        <v>13689</v>
      </c>
      <c r="P381" s="68"/>
    </row>
    <row r="382" spans="1:17" x14ac:dyDescent="0.25">
      <c r="E382" s="11"/>
      <c r="F382" s="11"/>
      <c r="G382" s="11"/>
      <c r="H382" s="11"/>
      <c r="I382" s="11"/>
      <c r="J382" s="11"/>
      <c r="K382" s="31"/>
      <c r="L382" s="31"/>
      <c r="M382" s="31"/>
      <c r="N382" s="31"/>
      <c r="O382" s="31"/>
      <c r="P382" s="82"/>
    </row>
    <row r="383" spans="1:17" ht="18" x14ac:dyDescent="0.25">
      <c r="D383" s="23" t="s">
        <v>34</v>
      </c>
      <c r="E383" s="12"/>
      <c r="F383" s="30"/>
      <c r="G383" s="30"/>
      <c r="H383" s="30"/>
      <c r="I383" s="30"/>
      <c r="J383" s="30"/>
      <c r="K383" s="30"/>
      <c r="L383" s="30"/>
      <c r="M383" s="30"/>
      <c r="N383" s="30"/>
      <c r="O383" s="30"/>
    </row>
  </sheetData>
  <dataConsolidate>
    <dataRefs count="1">
      <dataRef ref="T7:U12" sheet="Step 2) Detailed tables" r:id="rId1"/>
    </dataRefs>
  </dataConsolidate>
  <mergeCells count="18">
    <mergeCell ref="D165:E165"/>
    <mergeCell ref="D29:O29"/>
    <mergeCell ref="D43:E43"/>
    <mergeCell ref="D77:E77"/>
    <mergeCell ref="D111:E111"/>
    <mergeCell ref="D133:E133"/>
    <mergeCell ref="D381:E381"/>
    <mergeCell ref="D191:E191"/>
    <mergeCell ref="D221:E221"/>
    <mergeCell ref="D238:E238"/>
    <mergeCell ref="D243:E243"/>
    <mergeCell ref="D264:E264"/>
    <mergeCell ref="D287:E287"/>
    <mergeCell ref="D302:E302"/>
    <mergeCell ref="D316:E316"/>
    <mergeCell ref="D330:E330"/>
    <mergeCell ref="D350:E350"/>
    <mergeCell ref="D368:E368"/>
  </mergeCells>
  <printOptions gridLines="1" gridLinesSet="0"/>
  <pageMargins left="0.35433070866141736" right="0.35433070866141736" top="0.98425196850393704" bottom="0.98425196850393704" header="0.51181102362204722" footer="0.51181102362204722"/>
  <pageSetup paperSize="8" scale="79" orientation="landscape" cellComments="asDisplayed" r:id="rId2"/>
  <headerFooter alignWithMargins="0">
    <oddHeader>&amp;C&amp;A</oddHeader>
    <oddFooter>&amp;L&amp;"Arial,Regular"&amp;8&amp;Z&amp;F&amp;R&amp;"Arial,Regular"&amp;8&amp;D
&amp;T</oddFooter>
  </headerFooter>
  <rowBreaks count="8" manualBreakCount="8">
    <brk id="48" min="2" max="15" man="1"/>
    <brk id="96" min="2" max="15" man="1"/>
    <brk id="137" min="2" max="15" man="1"/>
    <brk id="181" min="2" max="15" man="1"/>
    <brk id="206" min="2" max="15" man="1"/>
    <brk id="248" min="2" max="15" man="1"/>
    <brk id="293" min="2" max="15" man="1"/>
    <brk id="335" min="2" max="15" man="1"/>
  </rowBreaks>
  <ignoredErrors>
    <ignoredError sqref="F4:O4" numberStoredAsText="1"/>
    <ignoredError sqref="N11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TSY Document" ma:contentTypeID="0x010100D249B1D8DF98B5449437921817869F02005B94E35FE5BF7E4684DF89523E360C7F" ma:contentTypeVersion="5" ma:contentTypeDescription="Default type for all Treasury documents" ma:contentTypeScope="" ma:versionID="e3bd24e0ef98aafbd8ea3f8c831028fd">
  <xsd:schema xmlns:xsd="http://www.w3.org/2001/XMLSchema" xmlns:xs="http://www.w3.org/2001/XMLSchema" xmlns:p="http://schemas.microsoft.com/office/2006/metadata/properties" xmlns:ns2="05f9c57e-a57a-450a-a919-b9ee29ecbe2c" xmlns:ns3="67a0b5ab-d673-4170-857f-14d81cbccd5e" targetNamespace="http://schemas.microsoft.com/office/2006/metadata/properties" ma:root="true" ma:fieldsID="3376b5443bb150061d1d3363a7751e4a" ns2:_="" ns3:_="">
    <xsd:import namespace="05f9c57e-a57a-450a-a919-b9ee29ecbe2c"/>
    <xsd:import namespace="67a0b5ab-d673-4170-857f-14d81cbccd5e"/>
    <xsd:element name="properties">
      <xsd:complexType>
        <xsd:sequence>
          <xsd:element name="documentManagement">
            <xsd:complexType>
              <xsd:all>
                <xsd:element ref="ns2:HuiaClassification" minOccurs="0"/>
                <xsd:element ref="ns2:HuiaDocComments" minOccurs="0"/>
                <xsd:element ref="ns2:HuiaPurpose" minOccurs="0"/>
                <xsd:element ref="ns2:HuiaiManageAuthor" minOccurs="0"/>
                <xsd:element ref="ns2:HuiaiManageNumber" minOccurs="0"/>
                <xsd:element ref="ns2:HuiaIsMaori" minOccurs="0"/>
                <xsd:element ref="ns2:HuiaOfficeRef" minOccurs="0"/>
                <xsd:element ref="ns2:HuiaRelatedDoc" minOccurs="0"/>
                <xsd:element ref="ns2:HuiaReportNo" minOccurs="0"/>
                <xsd:element ref="ns2:HuiaEmailTo" minOccurs="0"/>
                <xsd:element ref="ns2:HuiaEmailBCC" minOccurs="0"/>
                <xsd:element ref="ns2:HuiaEmailCategories" minOccurs="0"/>
                <xsd:element ref="ns2:HuiaEmailCC" minOccurs="0"/>
                <xsd:element ref="ns2:HuiaEmailConversationID" minOccurs="0"/>
                <xsd:element ref="ns2:HuiaEmailFrom" minOccurs="0"/>
                <xsd:element ref="ns2:HuiaEmailHasAttachments" minOccurs="0"/>
                <xsd:element ref="ns2:HuiaEmailOriginalFolder" minOccurs="0"/>
                <xsd:element ref="ns2:HuiaEmailReceived" minOccurs="0"/>
                <xsd:element ref="ns2:HuiaEmailSent" minOccurs="0"/>
                <xsd:element ref="ns2:HuiaFunction" minOccurs="0"/>
                <xsd:element ref="ns2:HuiaDocTyp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f9c57e-a57a-450a-a919-b9ee29ecbe2c" elementFormDefault="qualified">
    <xsd:import namespace="http://schemas.microsoft.com/office/2006/documentManagement/types"/>
    <xsd:import namespace="http://schemas.microsoft.com/office/infopath/2007/PartnerControls"/>
    <xsd:element name="HuiaClassification" ma:index="8" nillable="true" ma:displayName="Classification" ma:format="Dropdown" ma:internalName="HuiaClassification">
      <xsd:simpleType>
        <xsd:restriction base="dms:Choice">
          <xsd:enumeration value="UNCLASSIFIED"/>
          <xsd:enumeration value="IN-CONFIDENCE"/>
          <xsd:enumeration value="APPOINTMENT-IN-CONFIDENCE"/>
          <xsd:enumeration value="COMMERCIAL-IN-CONFIDENCE"/>
          <xsd:enumeration value="NEGOTIATIONS-IN-CONFIDENCE"/>
          <xsd:enumeration value="NZEO-IN-CONFIDENCE"/>
          <xsd:enumeration value="STAFF-IN-CONFIDENCE"/>
          <xsd:enumeration value="SENSITIVE"/>
          <xsd:enumeration value="BUDGET-SENSITIVE"/>
          <xsd:enumeration value="COMMERCIAL-SENSITIVE"/>
          <xsd:enumeration value="NZEO-SENSITIVE"/>
          <xsd:enumeration value="RESTRICTED"/>
          <xsd:enumeration value="NZEO-RESTRICTED"/>
        </xsd:restriction>
      </xsd:simpleType>
    </xsd:element>
    <xsd:element name="HuiaDocComments" ma:index="9" nillable="true" ma:displayName="Comments" ma:internalName="HuiaDocComments">
      <xsd:simpleType>
        <xsd:restriction base="dms:Note">
          <xsd:maxLength value="255"/>
        </xsd:restriction>
      </xsd:simpleType>
    </xsd:element>
    <xsd:element name="HuiaPurpose" ma:index="10" nillable="true" ma:displayName="Document Purpose" ma:internalName="HuiaPurpose">
      <xsd:simpleType>
        <xsd:restriction base="dms:Choice">
          <xsd:enumeration value="General"/>
          <xsd:enumeration value="Advice"/>
          <xsd:enumeration value="AideMemoire"/>
          <xsd:enumeration value="Audit"/>
          <xsd:enumeration value="Briefing"/>
          <xsd:enumeration value="Briefing Note"/>
          <xsd:enumeration value="BusinessCase"/>
          <xsd:enumeration value="Contract"/>
          <xsd:enumeration value="Correspondence"/>
          <xsd:enumeration value="Employment"/>
          <xsd:enumeration value="Event/Function"/>
          <xsd:enumeration value="Inquiry"/>
          <xsd:enumeration value="Meetings"/>
          <xsd:enumeration value="OIA/PQ/Min"/>
          <xsd:enumeration value="Performance"/>
          <xsd:enumeration value="Policy"/>
          <xsd:enumeration value="Procedure"/>
          <xsd:enumeration value="Procurement"/>
          <xsd:enumeration value="Publication"/>
          <xsd:enumeration value="Report"/>
        </xsd:restriction>
      </xsd:simpleType>
    </xsd:element>
    <xsd:element name="HuiaiManageAuthor" ma:index="11" nillable="true" ma:displayName="iManage Author" ma:internalName="HuiaiManageAuthor">
      <xsd:simpleType>
        <xsd:restriction base="dms:Text"/>
      </xsd:simpleType>
    </xsd:element>
    <xsd:element name="HuiaiManageNumber" ma:index="12" nillable="true" ma:displayName="iManage Number" ma:internalName="HuiaiManageNumber">
      <xsd:simpleType>
        <xsd:restriction base="dms:Text"/>
      </xsd:simpleType>
    </xsd:element>
    <xsd:element name="HuiaIsMaori" ma:index="13" nillable="true" ma:displayName="Is Important to Maori" ma:default="0" ma:internalName="HuiaIsMaori">
      <xsd:simpleType>
        <xsd:restriction base="dms:Boolean"/>
      </xsd:simpleType>
    </xsd:element>
    <xsd:element name="HuiaOfficeRef" ma:index="14" nillable="true" ma:displayName="Office Reference" ma:internalName="HuiaOfficeRef">
      <xsd:simpleType>
        <xsd:restriction base="dms:Text">
          <xsd:maxLength value="255"/>
        </xsd:restriction>
      </xsd:simpleType>
    </xsd:element>
    <xsd:element name="HuiaRelatedDoc" ma:index="15" nillable="true" ma:displayName="Related Docs" ma:internalName="HuiaRelatedDoc">
      <xsd:simpleType>
        <xsd:restriction base="dms:Text"/>
      </xsd:simpleType>
    </xsd:element>
    <xsd:element name="HuiaReportNo" ma:index="16" nillable="true" ma:displayName="Report Number" ma:internalName="HuiaReportNo">
      <xsd:simpleType>
        <xsd:restriction base="dms:Text"/>
      </xsd:simpleType>
    </xsd:element>
    <xsd:element name="HuiaEmailTo" ma:index="17" nillable="true" ma:displayName="Email To" ma:internalName="HuiaEmailTo">
      <xsd:simpleType>
        <xsd:restriction base="dms:Text"/>
      </xsd:simpleType>
    </xsd:element>
    <xsd:element name="HuiaEmailBCC" ma:index="18" nillable="true" ma:displayName="Email BCC" ma:internalName="HuiaEmailBCC">
      <xsd:simpleType>
        <xsd:restriction base="dms:Note">
          <xsd:maxLength value="255"/>
        </xsd:restriction>
      </xsd:simpleType>
    </xsd:element>
    <xsd:element name="HuiaEmailCategories" ma:index="19" nillable="true" ma:displayName="Email Categories" ma:internalName="HuiaEmailCategories">
      <xsd:simpleType>
        <xsd:restriction base="dms:Text"/>
      </xsd:simpleType>
    </xsd:element>
    <xsd:element name="HuiaEmailCC" ma:index="20" nillable="true" ma:displayName="Email CC" ma:internalName="HuiaEmailCC">
      <xsd:simpleType>
        <xsd:restriction base="dms:Note">
          <xsd:maxLength value="255"/>
        </xsd:restriction>
      </xsd:simpleType>
    </xsd:element>
    <xsd:element name="HuiaEmailConversationID" ma:index="21" nillable="true" ma:displayName="Email Conversation ID" ma:internalName="HuiaEmailConversationID">
      <xsd:simpleType>
        <xsd:restriction base="dms:Text"/>
      </xsd:simpleType>
    </xsd:element>
    <xsd:element name="HuiaEmailFrom" ma:index="22" nillable="true" ma:displayName="Email From" ma:internalName="HuiaEmailFrom">
      <xsd:simpleType>
        <xsd:restriction base="dms:Text"/>
      </xsd:simpleType>
    </xsd:element>
    <xsd:element name="HuiaEmailHasAttachments" ma:index="23" nillable="true" ma:displayName="Email Has Attachments" ma:default="0" ma:internalName="HuiaEmailHasAttachments">
      <xsd:simpleType>
        <xsd:restriction base="dms:Boolean"/>
      </xsd:simpleType>
    </xsd:element>
    <xsd:element name="HuiaEmailOriginalFolder" ma:index="24" nillable="true" ma:displayName="Email Original Folder" ma:internalName="HuiaEmailOriginalFolder">
      <xsd:simpleType>
        <xsd:restriction base="dms:Text"/>
      </xsd:simpleType>
    </xsd:element>
    <xsd:element name="HuiaEmailReceived" ma:index="25" nillable="true" ma:displayName="Email Received" ma:internalName="HuiaEmailReceived">
      <xsd:simpleType>
        <xsd:restriction base="dms:DateTime"/>
      </xsd:simpleType>
    </xsd:element>
    <xsd:element name="HuiaEmailSent" ma:index="26" nillable="true" ma:displayName="Email Sent" ma:internalName="HuiaEmailSent">
      <xsd:simpleType>
        <xsd:restriction base="dms:DateTime"/>
      </xsd:simpleType>
    </xsd:element>
    <xsd:element name="HuiaFunction" ma:index="27" nillable="true" ma:displayName="Function" ma:internalName="HuiaFunction">
      <xsd:simpleType>
        <xsd:restriction base="dms:Text"/>
      </xsd:simpleType>
    </xsd:element>
    <xsd:element name="HuiaDocType" ma:index="28" nillable="true" ma:displayName="Type" ma:internalName="HuiaDocType">
      <xsd:simpleType>
        <xsd:restriction base="dms:Choice">
          <xsd:enumeration value="Document"/>
          <xsd:enumeration value="Email"/>
        </xsd:restriction>
      </xsd:simpleType>
    </xsd:element>
  </xsd:schema>
  <xsd:schema xmlns:xsd="http://www.w3.org/2001/XMLSchema" xmlns:xs="http://www.w3.org/2001/XMLSchema" xmlns:dms="http://schemas.microsoft.com/office/2006/documentManagement/types" xmlns:pc="http://schemas.microsoft.com/office/infopath/2007/PartnerControls" targetNamespace="67a0b5ab-d673-4170-857f-14d81cbccd5e" elementFormDefault="qualified">
    <xsd:import namespace="http://schemas.microsoft.com/office/2006/documentManagement/types"/>
    <xsd:import namespace="http://schemas.microsoft.com/office/infopath/2007/PartnerControls"/>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uiaEmailCC xmlns="05f9c57e-a57a-450a-a919-b9ee29ecbe2c" xsi:nil="true"/>
    <HuiaDocType xmlns="05f9c57e-a57a-450a-a919-b9ee29ecbe2c" xsi:nil="true"/>
    <HuiaOfficeRef xmlns="05f9c57e-a57a-450a-a919-b9ee29ecbe2c" xsi:nil="true"/>
    <HuiaEmailReceived xmlns="05f9c57e-a57a-450a-a919-b9ee29ecbe2c" xsi:nil="true"/>
    <HuiaEmailSent xmlns="05f9c57e-a57a-450a-a919-b9ee29ecbe2c" xsi:nil="true"/>
    <HuiaiManageAuthor xmlns="05f9c57e-a57a-450a-a919-b9ee29ecbe2c" xsi:nil="true"/>
    <HuiaEmailHasAttachments xmlns="05f9c57e-a57a-450a-a919-b9ee29ecbe2c">false</HuiaEmailHasAttachments>
    <HuiaiManageNumber xmlns="05f9c57e-a57a-450a-a919-b9ee29ecbe2c" xsi:nil="true"/>
    <HuiaDocComments xmlns="05f9c57e-a57a-450a-a919-b9ee29ecbe2c" xsi:nil="true"/>
    <HuiaPurpose xmlns="05f9c57e-a57a-450a-a919-b9ee29ecbe2c" xsi:nil="true"/>
    <HuiaEmailOriginalFolder xmlns="05f9c57e-a57a-450a-a919-b9ee29ecbe2c" xsi:nil="true"/>
    <HuiaEmailCategories xmlns="05f9c57e-a57a-450a-a919-b9ee29ecbe2c" xsi:nil="true"/>
    <HuiaEmailTo xmlns="05f9c57e-a57a-450a-a919-b9ee29ecbe2c" xsi:nil="true"/>
    <HuiaEmailBCC xmlns="05f9c57e-a57a-450a-a919-b9ee29ecbe2c" xsi:nil="true"/>
    <HuiaFunction xmlns="05f9c57e-a57a-450a-a919-b9ee29ecbe2c" xsi:nil="true"/>
    <HuiaIsMaori xmlns="05f9c57e-a57a-450a-a919-b9ee29ecbe2c">false</HuiaIsMaori>
    <HuiaReportNo xmlns="05f9c57e-a57a-450a-a919-b9ee29ecbe2c" xsi:nil="true"/>
    <HuiaClassification xmlns="05f9c57e-a57a-450a-a919-b9ee29ecbe2c">BUDGET-SENSITIVE</HuiaClassification>
    <HuiaEmailFrom xmlns="05f9c57e-a57a-450a-a919-b9ee29ecbe2c" xsi:nil="true"/>
    <HuiaRelatedDoc xmlns="05f9c57e-a57a-450a-a919-b9ee29ecbe2c" xsi:nil="true"/>
    <HuiaEmailConversationID xmlns="05f9c57e-a57a-450a-a919-b9ee29ecbe2c" xsi:nil="true"/>
    <_dlc_DocId xmlns="67a0b5ab-d673-4170-857f-14d81cbccd5e">TSYPREFU26-296555517-88</_dlc_DocId>
    <_dlc_DocIdUrl xmlns="67a0b5ab-d673-4170-857f-14d81cbccd5e">
      <Url>https://cass.sharepoint.com/sites/tsy-huia-prefu-2026/_layouts/15/DocIdRedir.aspx?ID=TSYPREFU26-296555517-88</Url>
      <Description>TSYPREFU26-296555517-88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e2f16f6-2bc6-4909-936e-c18616ac06ab" ContentTypeId="0x010100D249B1D8DF98B5449437921817869F02" PreviousValue="false" LastSyncTimeStamp="2026-05-13T01:39:42.203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7AE4EF9-91BF-44B2-946C-FD8923839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f9c57e-a57a-450a-a919-b9ee29ecbe2c"/>
    <ds:schemaRef ds:uri="67a0b5ab-d673-4170-857f-14d81cbcc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2CDB96-42F0-4F96-A8BC-76B369FE4AD5}">
  <ds:schemaRefs>
    <ds:schemaRef ds:uri="http://purl.org/dc/terms/"/>
    <ds:schemaRef ds:uri="http://purl.org/dc/dcmitype/"/>
    <ds:schemaRef ds:uri="http://schemas.openxmlformats.org/package/2006/metadata/core-properties"/>
    <ds:schemaRef ds:uri="05f9c57e-a57a-450a-a919-b9ee29ecbe2c"/>
    <ds:schemaRef ds:uri="http://schemas.microsoft.com/office/2006/documentManagement/types"/>
    <ds:schemaRef ds:uri="http://purl.org/dc/elements/1.1/"/>
    <ds:schemaRef ds:uri="67a0b5ab-d673-4170-857f-14d81cbccd5e"/>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0368CFA-6A44-47BD-90A4-533E0F85C6D4}">
  <ds:schemaRefs>
    <ds:schemaRef ds:uri="http://schemas.microsoft.com/sharepoint/v3/contenttype/forms"/>
  </ds:schemaRefs>
</ds:datastoreItem>
</file>

<file path=customXml/itemProps4.xml><?xml version="1.0" encoding="utf-8"?>
<ds:datastoreItem xmlns:ds="http://schemas.openxmlformats.org/officeDocument/2006/customXml" ds:itemID="{3A6E8EC4-F4B8-4109-A5ED-2452D2A0087F}">
  <ds:schemaRefs>
    <ds:schemaRef ds:uri="Microsoft.SharePoint.Taxonomy.ContentTypeSync"/>
  </ds:schemaRefs>
</ds:datastoreItem>
</file>

<file path=customXml/itemProps5.xml><?xml version="1.0" encoding="utf-8"?>
<ds:datastoreItem xmlns:ds="http://schemas.openxmlformats.org/officeDocument/2006/customXml" ds:itemID="{7B5FE917-03A6-45A4-8BB1-E30278E001C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Index</vt:lpstr>
      <vt:lpstr>Core Crown Expense Tables</vt:lpstr>
      <vt:lpstr>'Core Crown Expense Tables'!Print_Area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 Core Crown Expense Tables - Pre-election Economic and Fiscal Update 2026 - 29 September 2026</dc:title>
  <dc:subject/>
  <dc:creator/>
  <cp:keywords/>
  <dc:description/>
  <cp:lastModifiedBy/>
  <cp:revision/>
  <dcterms:created xsi:type="dcterms:W3CDTF">2026-09-22T03:35:17Z</dcterms:created>
  <dcterms:modified xsi:type="dcterms:W3CDTF">2026-09-28T01:32:14Z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e837a-5a0d-4f59-927d-d71c60f2d534_Enabled">
    <vt:lpwstr>true</vt:lpwstr>
  </property>
  <property fmtid="{D5CDD505-2E9C-101B-9397-08002B2CF9AE}" pid="3" name="MSIP_Label_defe837a-5a0d-4f59-927d-d71c60f2d534_SetDate">
    <vt:lpwstr>2026-09-27T19:42:15Z</vt:lpwstr>
  </property>
  <property fmtid="{D5CDD505-2E9C-101B-9397-08002B2CF9AE}" pid="4" name="MSIP_Label_defe837a-5a0d-4f59-927d-d71c60f2d534_Method">
    <vt:lpwstr>Privileged</vt:lpwstr>
  </property>
  <property fmtid="{D5CDD505-2E9C-101B-9397-08002B2CF9AE}" pid="5" name="MSIP_Label_defe837a-5a0d-4f59-927d-d71c60f2d534_Name">
    <vt:lpwstr>UNCLASSIFIED</vt:lpwstr>
  </property>
  <property fmtid="{D5CDD505-2E9C-101B-9397-08002B2CF9AE}" pid="6" name="MSIP_Label_defe837a-5a0d-4f59-927d-d71c60f2d534_SiteId">
    <vt:lpwstr>eea60533-09ef-4b7a-9406-0f38551cc613</vt:lpwstr>
  </property>
  <property fmtid="{D5CDD505-2E9C-101B-9397-08002B2CF9AE}" pid="7" name="MSIP_Label_defe837a-5a0d-4f59-927d-d71c60f2d534_ActionId">
    <vt:lpwstr>fd1e68b7-6675-435d-9938-e5f1eca942b6</vt:lpwstr>
  </property>
  <property fmtid="{D5CDD505-2E9C-101B-9397-08002B2CF9AE}" pid="8" name="MSIP_Label_defe837a-5a0d-4f59-927d-d71c60f2d534_ContentBits">
    <vt:lpwstr>0</vt:lpwstr>
  </property>
  <property fmtid="{D5CDD505-2E9C-101B-9397-08002B2CF9AE}" pid="9" name="MSIP_Label_defe837a-5a0d-4f59-927d-d71c60f2d534_Tag">
    <vt:lpwstr>10, 0, 1, 1</vt:lpwstr>
  </property>
</Properties>
</file>